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xls" ContentType="application/vnd.ms-excel"/>
  <Default Extension="emf" ContentType="image/x-emf"/>
  <Override PartName="/xl/drawings/drawing4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12015"/>
  </bookViews>
  <sheets>
    <sheet name="Contenido" sheetId="5" r:id="rId1"/>
    <sheet name="Nacionales" sheetId="1" r:id="rId2"/>
    <sheet name="Por tamaño" sheetId="2" r:id="rId3"/>
    <sheet name="Por tipo de actividad" sheetId="3" r:id="rId4"/>
    <sheet name="Por provincia" sheetId="4" r:id="rId5"/>
  </sheets>
  <calcPr calcId="125725"/>
</workbook>
</file>

<file path=xl/calcChain.xml><?xml version="1.0" encoding="utf-8"?>
<calcChain xmlns="http://schemas.openxmlformats.org/spreadsheetml/2006/main">
  <c r="D64" i="4"/>
  <c r="D65"/>
  <c r="D66"/>
  <c r="D67"/>
  <c r="D68"/>
  <c r="D44"/>
  <c r="D45"/>
  <c r="D46"/>
  <c r="D47"/>
  <c r="D48"/>
  <c r="D27"/>
  <c r="D28"/>
  <c r="D29"/>
  <c r="D30"/>
  <c r="D26"/>
  <c r="D30" i="2"/>
  <c r="D29"/>
  <c r="D28"/>
  <c r="D23"/>
  <c r="D22"/>
  <c r="D21"/>
  <c r="D16"/>
  <c r="D15"/>
  <c r="D14"/>
  <c r="D9"/>
  <c r="D8"/>
  <c r="D7"/>
</calcChain>
</file>

<file path=xl/comments1.xml><?xml version="1.0" encoding="utf-8"?>
<comments xmlns="http://schemas.openxmlformats.org/spreadsheetml/2006/main">
  <authors>
    <author>mmurgueitio</author>
  </authors>
  <commentList>
    <comment ref="C17" authorId="0">
      <text>
        <r>
          <rPr>
            <b/>
            <sz val="8"/>
            <color indexed="81"/>
            <rFont val="Tahoma"/>
            <family val="2"/>
          </rPr>
          <t>mmurgueitio: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mmurgueitio: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<sst xmlns="http://schemas.openxmlformats.org/spreadsheetml/2006/main" count="215" uniqueCount="93">
  <si>
    <t>%</t>
  </si>
  <si>
    <t>SÍ</t>
  </si>
  <si>
    <t>NO</t>
  </si>
  <si>
    <t xml:space="preserve"> </t>
  </si>
  <si>
    <t>SI</t>
  </si>
  <si>
    <t>Tiene Estudio de Impacto Ambiental</t>
  </si>
  <si>
    <t>Tiene Licencia Ambiental</t>
  </si>
  <si>
    <t>Tiene Certificación ISO 14001</t>
  </si>
  <si>
    <t>Inversión en equipos de protección ambiental</t>
  </si>
  <si>
    <t>% de inversión</t>
  </si>
  <si>
    <t>Equipos e instalaciones para reducir el consumo de materias primas contaminantes</t>
  </si>
  <si>
    <t>Equipos e instalaciones para el ahorro de agua</t>
  </si>
  <si>
    <t>Equipos e instalaciones para el ahorro de energía</t>
  </si>
  <si>
    <t>Inversión en protección ambiental por factor</t>
  </si>
  <si>
    <t>Ingresos por protección ambiental</t>
  </si>
  <si>
    <t>% ingreso</t>
  </si>
  <si>
    <t>Venta de servicios de protección ambiental</t>
  </si>
  <si>
    <t xml:space="preserve">Ventas de subproductos o residuos </t>
  </si>
  <si>
    <t>Otros</t>
  </si>
  <si>
    <t>Gastos, Pagos y Tasas por Protección Ambiental</t>
  </si>
  <si>
    <t>% Gasto, pagos, tasas</t>
  </si>
  <si>
    <t xml:space="preserve">Gastos por capacitación en protección ambiental </t>
  </si>
  <si>
    <t>Costos  por la utilización de productos no contaminantes</t>
  </si>
  <si>
    <t>Gastos de eliminación de desechos peligrosos</t>
  </si>
  <si>
    <t xml:space="preserve">Gastos asociados a equipos de protección ambiental </t>
  </si>
  <si>
    <t>Pagos por compras de servicios de P.A</t>
  </si>
  <si>
    <t>Gastos de personal ocupado en actividades de P.A.</t>
  </si>
  <si>
    <t>Gastos relacionados con la protección del personal</t>
  </si>
  <si>
    <t>Gasto e Inversión en Protección Ambiental</t>
  </si>
  <si>
    <t>Gasto</t>
  </si>
  <si>
    <t>Inversión</t>
  </si>
  <si>
    <t>Manabí</t>
  </si>
  <si>
    <t>Zamora Chinchipe</t>
  </si>
  <si>
    <t>Sucumbíos</t>
  </si>
  <si>
    <t>Cotopaxi</t>
  </si>
  <si>
    <t>Pastaza</t>
  </si>
  <si>
    <t>Azuay</t>
  </si>
  <si>
    <t>Orellana</t>
  </si>
  <si>
    <t>Imbabura</t>
  </si>
  <si>
    <t>Pichincha</t>
  </si>
  <si>
    <t>Guayas</t>
  </si>
  <si>
    <t>Los Ríos</t>
  </si>
  <si>
    <t>Esmeraldas</t>
  </si>
  <si>
    <t>TIPO DE EQUIPO</t>
  </si>
  <si>
    <t>FACTOR</t>
  </si>
  <si>
    <t>TIPO DE INGRESO</t>
  </si>
  <si>
    <t>PROVINCIA</t>
  </si>
  <si>
    <t>Tipo de gasto, tasas y otros</t>
  </si>
  <si>
    <t>Minería</t>
  </si>
  <si>
    <t>Manufcatura</t>
  </si>
  <si>
    <t>Comercio</t>
  </si>
  <si>
    <t>Hotel</t>
  </si>
  <si>
    <t>Restaurantes</t>
  </si>
  <si>
    <t>Servicios en general</t>
  </si>
  <si>
    <t>Pequeña empresa                     (De 10 a 49 empleados)</t>
  </si>
  <si>
    <t>Mediana empresa                                                                   (De 50 a 199 empleados)</t>
  </si>
  <si>
    <t>Grande empresa                                                                     (De 200 empleados en adelante)</t>
  </si>
  <si>
    <t>Tipo de empresa</t>
  </si>
  <si>
    <t>Equipos e instalaciones para reducir los ruidos y vibraciones</t>
  </si>
  <si>
    <t>Equipos e instalaciones para reducir la generación de desechos</t>
  </si>
  <si>
    <t>Otros equipos e instalaciones (especificar):</t>
  </si>
  <si>
    <t>Equipos e instalaciones para reducir las emisiones de contaminación</t>
  </si>
  <si>
    <t xml:space="preserve">Tasas ambientales pagados a las Instituciones Públicas </t>
  </si>
  <si>
    <t>Gastos en publicidad tecnologías limpias</t>
  </si>
  <si>
    <t>Otros gastos</t>
  </si>
  <si>
    <t>n: 3572 empresas</t>
  </si>
  <si>
    <t xml:space="preserve">Unidad de investigación: Empresas que tienen 10 ó más personas ocupados, dentro de los sectores de Ex Explotación de Minas y Canteras, Industrias Manufactureras, Comercio al por Mayor y al por Menor, Hoteles, Restaurantes y Servicios.
</t>
  </si>
  <si>
    <t>No</t>
  </si>
  <si>
    <t>Si</t>
  </si>
  <si>
    <t>INDICADORES NACIONALES</t>
  </si>
  <si>
    <t>INDICADORES POR TAMAÑO</t>
  </si>
  <si>
    <t>INDICADORES POR TIPO DE ACTIVIDAD</t>
  </si>
  <si>
    <t>INDICADORES POR PROVINCIA</t>
  </si>
  <si>
    <t>Indicadores Nacionales</t>
  </si>
  <si>
    <t>Indicadores por Tamaño</t>
  </si>
  <si>
    <t>Indicadores por tipo de activida</t>
  </si>
  <si>
    <t>Indicadores por Provincia</t>
  </si>
  <si>
    <t>Gasto y/o inversión en protección ambiental</t>
  </si>
  <si>
    <t xml:space="preserve"> Estudio de Impacto Ambiental</t>
  </si>
  <si>
    <t xml:space="preserve"> Licencia Ambiental</t>
  </si>
  <si>
    <t>Certificación ISO 14001</t>
  </si>
  <si>
    <t xml:space="preserve"> Certificación ISO 14001</t>
  </si>
  <si>
    <t xml:space="preserve">Ruidos y Vibraciones </t>
  </si>
  <si>
    <t>Emisiones al aire</t>
  </si>
  <si>
    <t xml:space="preserve">Desechos/ Residuos Sólidos </t>
  </si>
  <si>
    <t>Suelo y Agua</t>
  </si>
  <si>
    <t xml:space="preserve">Naturaleza y Biodiversidad </t>
  </si>
  <si>
    <t>Aguas Residuales</t>
  </si>
  <si>
    <t>Contenido</t>
  </si>
  <si>
    <r>
      <t>L</t>
    </r>
    <r>
      <rPr>
        <b/>
        <sz val="12"/>
        <color rgb="FF464646"/>
        <rFont val="Tw Cen MT"/>
        <family val="2"/>
      </rPr>
      <t>a mayoría de inversiones realizadas en protección ambiental corresponde a 
equipos e instalaciones para reducir las emisiones de contaminación.</t>
    </r>
  </si>
  <si>
    <t>Estudio de Impacto Ambiental</t>
  </si>
  <si>
    <t xml:space="preserve"> Gasto y/o inversión en protección ambiental</t>
  </si>
  <si>
    <t>GASTO E INVERSIÓN   EN PROTECCIÓN AMBIENTAL 2009</t>
  </si>
</sst>
</file>

<file path=xl/styles.xml><?xml version="1.0" encoding="utf-8"?>
<styleSheet xmlns="http://schemas.openxmlformats.org/spreadsheetml/2006/main">
  <numFmts count="4">
    <numFmt numFmtId="164" formatCode="####.0"/>
    <numFmt numFmtId="165" formatCode="####.0%"/>
    <numFmt numFmtId="166" formatCode="0.0"/>
    <numFmt numFmtId="167" formatCode="0.0%"/>
  </numFmts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u/>
      <sz val="14"/>
      <color theme="0"/>
      <name val="Calibri"/>
      <family val="2"/>
    </font>
    <font>
      <b/>
      <u/>
      <sz val="14"/>
      <color theme="10"/>
      <name val="Calibri"/>
      <family val="2"/>
    </font>
    <font>
      <b/>
      <sz val="14"/>
      <color rgb="FF0070C0"/>
      <name val="Calibri"/>
      <family val="2"/>
      <scheme val="minor"/>
    </font>
    <font>
      <b/>
      <sz val="16"/>
      <color theme="0"/>
      <name val="Arial"/>
      <family val="2"/>
    </font>
    <font>
      <b/>
      <u/>
      <sz val="16"/>
      <color theme="0"/>
      <name val="Calibri"/>
      <family val="2"/>
    </font>
    <font>
      <b/>
      <i/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indexed="8"/>
      <name val="Arial"/>
      <family val="2"/>
    </font>
    <font>
      <b/>
      <sz val="21"/>
      <color rgb="FF464646"/>
      <name val="Tw Cen MT"/>
      <family val="2"/>
    </font>
    <font>
      <b/>
      <sz val="12"/>
      <color rgb="FF464646"/>
      <name val="Tw Cen M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0" borderId="2" xfId="0" applyFont="1" applyBorder="1"/>
    <xf numFmtId="0" fontId="1" fillId="2" borderId="4" xfId="0" applyFont="1" applyFill="1" applyBorder="1"/>
    <xf numFmtId="0" fontId="1" fillId="2" borderId="6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/>
    <xf numFmtId="0" fontId="4" fillId="0" borderId="6" xfId="0" applyFont="1" applyBorder="1"/>
    <xf numFmtId="0" fontId="6" fillId="0" borderId="0" xfId="0" applyFont="1" applyFill="1" applyBorder="1" applyAlignment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2" fillId="0" borderId="13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3" fillId="4" borderId="19" xfId="0" applyFont="1" applyFill="1" applyBorder="1" applyAlignment="1">
      <alignment vertical="top"/>
    </xf>
    <xf numFmtId="0" fontId="14" fillId="4" borderId="16" xfId="1" applyFont="1" applyFill="1" applyBorder="1" applyAlignment="1" applyProtection="1">
      <alignment horizontal="center" vertical="top"/>
    </xf>
    <xf numFmtId="0" fontId="1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15" fillId="2" borderId="0" xfId="0" applyFont="1" applyFill="1"/>
    <xf numFmtId="164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" fillId="0" borderId="0" xfId="0" applyFont="1" applyBorder="1"/>
    <xf numFmtId="164" fontId="2" fillId="0" borderId="0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5" fillId="2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5" fillId="0" borderId="0" xfId="1" applyAlignment="1" applyProtection="1"/>
    <xf numFmtId="0" fontId="1" fillId="0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0" fontId="1" fillId="0" borderId="5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top"/>
    </xf>
    <xf numFmtId="167" fontId="1" fillId="0" borderId="1" xfId="2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" fillId="0" borderId="1" xfId="0" applyFont="1" applyFill="1" applyBorder="1"/>
    <xf numFmtId="0" fontId="16" fillId="0" borderId="0" xfId="0" applyFont="1" applyFill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/>
    <xf numFmtId="165" fontId="2" fillId="2" borderId="5" xfId="0" applyNumberFormat="1" applyFont="1" applyFill="1" applyBorder="1" applyAlignment="1">
      <alignment horizontal="center" vertical="top"/>
    </xf>
    <xf numFmtId="10" fontId="1" fillId="2" borderId="1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 vertical="top"/>
    </xf>
    <xf numFmtId="167" fontId="1" fillId="2" borderId="1" xfId="2" applyNumberFormat="1" applyFont="1" applyFill="1" applyBorder="1" applyAlignment="1">
      <alignment horizontal="center"/>
    </xf>
    <xf numFmtId="0" fontId="1" fillId="2" borderId="0" xfId="0" applyFont="1" applyFill="1" applyBorder="1"/>
    <xf numFmtId="165" fontId="2" fillId="2" borderId="0" xfId="0" applyNumberFormat="1" applyFont="1" applyFill="1" applyBorder="1" applyAlignment="1">
      <alignment horizontal="center" vertical="top"/>
    </xf>
    <xf numFmtId="10" fontId="1" fillId="2" borderId="0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top"/>
    </xf>
    <xf numFmtId="0" fontId="9" fillId="4" borderId="18" xfId="0" applyFont="1" applyFill="1" applyBorder="1" applyAlignment="1">
      <alignment horizontal="center" vertical="top"/>
    </xf>
    <xf numFmtId="0" fontId="9" fillId="4" borderId="23" xfId="0" applyFont="1" applyFill="1" applyBorder="1" applyAlignment="1">
      <alignment horizontal="center" vertical="top"/>
    </xf>
    <xf numFmtId="0" fontId="5" fillId="0" borderId="7" xfId="1" applyFill="1" applyBorder="1" applyAlignment="1" applyProtection="1">
      <alignment horizontal="left"/>
    </xf>
    <xf numFmtId="0" fontId="5" fillId="0" borderId="10" xfId="1" applyFill="1" applyBorder="1" applyAlignment="1" applyProtection="1">
      <alignment horizontal="left"/>
    </xf>
    <xf numFmtId="0" fontId="5" fillId="0" borderId="6" xfId="1" applyFill="1" applyBorder="1" applyAlignment="1" applyProtection="1">
      <alignment horizontal="left"/>
    </xf>
    <xf numFmtId="0" fontId="5" fillId="6" borderId="11" xfId="1" applyFill="1" applyBorder="1" applyAlignment="1" applyProtection="1">
      <alignment horizontal="left"/>
    </xf>
    <xf numFmtId="0" fontId="5" fillId="6" borderId="0" xfId="1" applyFill="1" applyBorder="1" applyAlignment="1" applyProtection="1">
      <alignment horizontal="left"/>
    </xf>
    <xf numFmtId="0" fontId="5" fillId="6" borderId="12" xfId="1" applyFill="1" applyBorder="1" applyAlignment="1" applyProtection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0" fillId="5" borderId="5" xfId="1" applyFont="1" applyFill="1" applyBorder="1" applyAlignment="1" applyProtection="1">
      <alignment horizontal="center"/>
    </xf>
    <xf numFmtId="0" fontId="10" fillId="5" borderId="8" xfId="1" applyFont="1" applyFill="1" applyBorder="1" applyAlignment="1" applyProtection="1">
      <alignment horizontal="center"/>
    </xf>
    <xf numFmtId="0" fontId="10" fillId="5" borderId="4" xfId="1" applyFont="1" applyFill="1" applyBorder="1" applyAlignment="1" applyProtection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4" fillId="4" borderId="20" xfId="1" applyFont="1" applyFill="1" applyBorder="1" applyAlignment="1" applyProtection="1">
      <alignment horizontal="center" vertical="top"/>
    </xf>
    <xf numFmtId="0" fontId="14" fillId="4" borderId="18" xfId="1" applyFont="1" applyFill="1" applyBorder="1" applyAlignment="1" applyProtection="1">
      <alignment horizontal="center" vertical="top"/>
    </xf>
    <xf numFmtId="0" fontId="14" fillId="4" borderId="23" xfId="1" applyFont="1" applyFill="1" applyBorder="1" applyAlignment="1" applyProtection="1">
      <alignment horizontal="center" vertical="top"/>
    </xf>
    <xf numFmtId="0" fontId="14" fillId="4" borderId="21" xfId="1" applyFont="1" applyFill="1" applyBorder="1" applyAlignment="1" applyProtection="1">
      <alignment horizontal="center" vertical="top"/>
    </xf>
    <xf numFmtId="0" fontId="14" fillId="4" borderId="24" xfId="1" applyFont="1" applyFill="1" applyBorder="1" applyAlignment="1" applyProtection="1">
      <alignment horizontal="center" vertical="top"/>
    </xf>
    <xf numFmtId="0" fontId="14" fillId="4" borderId="22" xfId="1" applyFont="1" applyFill="1" applyBorder="1" applyAlignment="1" applyProtection="1">
      <alignment horizontal="center" vertical="top"/>
    </xf>
    <xf numFmtId="0" fontId="10" fillId="5" borderId="3" xfId="1" applyFont="1" applyFill="1" applyBorder="1" applyAlignment="1" applyProtection="1">
      <alignment horizontal="center"/>
    </xf>
    <xf numFmtId="0" fontId="11" fillId="5" borderId="9" xfId="1" applyFont="1" applyFill="1" applyBorder="1" applyAlignment="1" applyProtection="1">
      <alignment horizontal="center"/>
    </xf>
    <xf numFmtId="0" fontId="11" fillId="5" borderId="2" xfId="1" applyFont="1" applyFill="1" applyBorder="1" applyAlignment="1" applyProtection="1">
      <alignment horizontal="center"/>
    </xf>
    <xf numFmtId="0" fontId="1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8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Porcentual" xfId="2" builtinId="5"/>
  </cellStyles>
  <dxfs count="84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>
          <fgColor indexed="64"/>
          <bgColor theme="0"/>
        </patternFill>
      </fill>
      <alignment horizont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>
          <fgColor indexed="64"/>
          <bgColor theme="0"/>
        </patternFill>
      </fill>
      <alignment horizont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  <alignment horizont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7" formatCode="0.0%"/>
      <fill>
        <patternFill patternType="none">
          <fgColor indexed="64"/>
          <bgColor theme="0"/>
        </patternFill>
      </fill>
      <alignment horizont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7" formatCode="0.0%"/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alignment horizontal="center" vertical="bottom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left" vertical="top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6" formatCode="0.0"/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64" formatCode="####.0"/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614816</xdr:colOff>
      <xdr:row>13</xdr:row>
      <xdr:rowOff>66676</xdr:rowOff>
    </xdr:from>
    <xdr:to>
      <xdr:col>9</xdr:col>
      <xdr:colOff>756511</xdr:colOff>
      <xdr:row>14</xdr:row>
      <xdr:rowOff>169054</xdr:rowOff>
    </xdr:to>
    <xdr:sp macro="" textlink="">
      <xdr:nvSpPr>
        <xdr:cNvPr id="6" name="6 Marcador de texto"/>
        <xdr:cNvSpPr>
          <a:spLocks noGrp="1"/>
        </xdr:cNvSpPr>
      </xdr:nvSpPr>
      <xdr:spPr bwMode="auto">
        <a:xfrm>
          <a:off x="8796791" y="1914526"/>
          <a:ext cx="2427695" cy="283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marL="319088" indent="-319088" algn="l" rtl="0" eaLnBrk="0" fontAlgn="base" hangingPunct="0">
            <a:spcBef>
              <a:spcPts val="700"/>
            </a:spcBef>
            <a:spcAft>
              <a:spcPct val="0"/>
            </a:spcAft>
            <a:buClr>
              <a:schemeClr val="accent2"/>
            </a:buClr>
            <a:buSzPct val="60000"/>
            <a:buFont typeface="Wingdings" pitchFamily="2" charset="2"/>
            <a:buChar char=""/>
            <a:defRPr lang="es-ES" sz="2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39763" indent="-273050" algn="l" rtl="0" eaLnBrk="0" fontAlgn="base" hangingPunct="0">
            <a:spcBef>
              <a:spcPts val="550"/>
            </a:spcBef>
            <a:spcAft>
              <a:spcPct val="0"/>
            </a:spcAft>
            <a:buClr>
              <a:schemeClr val="accent1"/>
            </a:buClr>
            <a:buSzPct val="70000"/>
            <a:buFont typeface="Wingdings 2" pitchFamily="18" charset="2"/>
            <a:buChar char=""/>
            <a:defRPr lang="es-ES" sz="2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-228600" algn="l" rtl="0" eaLnBrk="0" fontAlgn="base" hangingPunct="0">
            <a:spcBef>
              <a:spcPts val="500"/>
            </a:spcBef>
            <a:spcAft>
              <a:spcPct val="0"/>
            </a:spcAft>
            <a:buClr>
              <a:schemeClr val="accent2"/>
            </a:buClr>
            <a:buSzPct val="75000"/>
            <a:buFont typeface="Wingdings" pitchFamily="2" charset="2"/>
            <a:buChar char=""/>
            <a:defRPr lang="es-ES" sz="2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EB641B"/>
            </a:buClr>
            <a:buSzPct val="7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39639D"/>
            </a:buClr>
            <a:buSzPct val="6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103120" indent="-228600" algn="l" rtl="0" eaLnBrk="1" latinLnBrk="0" hangingPunct="1">
            <a:spcBef>
              <a:spcPct val="20000"/>
            </a:spcBef>
            <a:buClr>
              <a:schemeClr val="accent1"/>
            </a:buClr>
            <a:buFont typeface="Wingdings"/>
            <a:buNone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377440" indent="-228600" algn="l" rtl="0" eaLnBrk="1" latinLnBrk="0" hangingPunct="1">
            <a:spcBef>
              <a:spcPct val="20000"/>
            </a:spcBef>
            <a:buClr>
              <a:schemeClr val="accent2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51760" indent="-228600" algn="l" rtl="0" eaLnBrk="1" latinLnBrk="0" hangingPunct="1">
            <a:spcBef>
              <a:spcPct val="20000"/>
            </a:spcBef>
            <a:buClr>
              <a:schemeClr val="accent3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26080" indent="-228600" algn="l" rtl="0" eaLnBrk="1" latinLnBrk="0" hangingPunct="1">
            <a:spcBef>
              <a:spcPct val="20000"/>
            </a:spcBef>
            <a:buClr>
              <a:schemeClr val="accent4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marL="0" indent="0" algn="ctr">
            <a:buFont typeface="Wingdings" pitchFamily="2" charset="2"/>
            <a:buNone/>
          </a:pPr>
          <a:r>
            <a:rPr sz="1600" b="1" u="sng">
              <a:latin typeface="Calibri" pitchFamily="34" charset="0"/>
            </a:rPr>
            <a:t>Estudio de Impacto Ambiental</a:t>
          </a:r>
        </a:p>
      </xdr:txBody>
    </xdr:sp>
    <xdr:clientData/>
  </xdr:twoCellAnchor>
  <xdr:twoCellAnchor editAs="oneCell">
    <xdr:from>
      <xdr:col>6</xdr:col>
      <xdr:colOff>463611</xdr:colOff>
      <xdr:row>15</xdr:row>
      <xdr:rowOff>127002</xdr:rowOff>
    </xdr:from>
    <xdr:to>
      <xdr:col>9</xdr:col>
      <xdr:colOff>247650</xdr:colOff>
      <xdr:row>22</xdr:row>
      <xdr:rowOff>85726</xdr:rowOff>
    </xdr:to>
    <xdr:pic>
      <xdr:nvPicPr>
        <xdr:cNvPr id="7" name="Object 3"/>
        <xdr:cNvPicPr>
          <a:picLocks noGrp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5586" y="2908302"/>
          <a:ext cx="2070039" cy="1254124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619125</xdr:colOff>
      <xdr:row>5</xdr:row>
      <xdr:rowOff>93662</xdr:rowOff>
    </xdr:from>
    <xdr:to>
      <xdr:col>9</xdr:col>
      <xdr:colOff>590550</xdr:colOff>
      <xdr:row>11</xdr:row>
      <xdr:rowOff>66675</xdr:rowOff>
    </xdr:to>
    <xdr:pic>
      <xdr:nvPicPr>
        <xdr:cNvPr id="8" name="3 Marcador de contenido"/>
        <xdr:cNvPicPr>
          <a:picLocks noGrp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01100" y="1008062"/>
          <a:ext cx="2257425" cy="1106488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  <xdr:twoCellAnchor>
    <xdr:from>
      <xdr:col>7</xdr:col>
      <xdr:colOff>792</xdr:colOff>
      <xdr:row>3</xdr:row>
      <xdr:rowOff>66675</xdr:rowOff>
    </xdr:from>
    <xdr:to>
      <xdr:col>9</xdr:col>
      <xdr:colOff>553101</xdr:colOff>
      <xdr:row>4</xdr:row>
      <xdr:rowOff>72579</xdr:rowOff>
    </xdr:to>
    <xdr:sp macro="" textlink="">
      <xdr:nvSpPr>
        <xdr:cNvPr id="9" name="4 Marcador de texto"/>
        <xdr:cNvSpPr txBox="1">
          <a:spLocks/>
        </xdr:cNvSpPr>
      </xdr:nvSpPr>
      <xdr:spPr bwMode="auto">
        <a:xfrm>
          <a:off x="8944767" y="619125"/>
          <a:ext cx="2076309" cy="186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>
            <a:spcBef>
              <a:spcPct val="20000"/>
            </a:spcBef>
            <a:buFont typeface="Arial" charset="0"/>
            <a:buNone/>
          </a:pPr>
          <a:r>
            <a:rPr lang="es-ES" sz="1600" b="1" u="sng">
              <a:latin typeface="Calibri" pitchFamily="34" charset="0"/>
            </a:rPr>
            <a:t>Gasto e Inversión en Protección Ambiental</a:t>
          </a:r>
          <a:r>
            <a:rPr lang="es-ES" sz="1600">
              <a:latin typeface="Calibri" pitchFamily="34" charset="0"/>
            </a:rPr>
            <a:t>	</a:t>
          </a:r>
        </a:p>
      </xdr:txBody>
    </xdr:sp>
    <xdr:clientData/>
  </xdr:twoCellAnchor>
  <xdr:twoCellAnchor>
    <xdr:from>
      <xdr:col>7</xdr:col>
      <xdr:colOff>485775</xdr:colOff>
      <xdr:row>8</xdr:row>
      <xdr:rowOff>22398</xdr:rowOff>
    </xdr:from>
    <xdr:to>
      <xdr:col>8</xdr:col>
      <xdr:colOff>587871</xdr:colOff>
      <xdr:row>10</xdr:row>
      <xdr:rowOff>10730</xdr:rowOff>
    </xdr:to>
    <xdr:sp macro="" textlink="">
      <xdr:nvSpPr>
        <xdr:cNvPr id="10" name="7 CuadroTexto"/>
        <xdr:cNvSpPr txBox="1"/>
      </xdr:nvSpPr>
      <xdr:spPr>
        <a:xfrm>
          <a:off x="9429750" y="1498773"/>
          <a:ext cx="864096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77.7%</a:t>
          </a:r>
        </a:p>
      </xdr:txBody>
    </xdr:sp>
    <xdr:clientData/>
  </xdr:twoCellAnchor>
  <xdr:twoCellAnchor>
    <xdr:from>
      <xdr:col>8</xdr:col>
      <xdr:colOff>711696</xdr:colOff>
      <xdr:row>6</xdr:row>
      <xdr:rowOff>7937</xdr:rowOff>
    </xdr:from>
    <xdr:to>
      <xdr:col>10</xdr:col>
      <xdr:colOff>51792</xdr:colOff>
      <xdr:row>7</xdr:row>
      <xdr:rowOff>186769</xdr:rowOff>
    </xdr:to>
    <xdr:sp macro="" textlink="">
      <xdr:nvSpPr>
        <xdr:cNvPr id="11" name="8 CuadroTexto"/>
        <xdr:cNvSpPr txBox="1"/>
      </xdr:nvSpPr>
      <xdr:spPr>
        <a:xfrm>
          <a:off x="10417671" y="1103312"/>
          <a:ext cx="864096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22.3%</a:t>
          </a:r>
        </a:p>
      </xdr:txBody>
    </xdr:sp>
    <xdr:clientData/>
  </xdr:twoCellAnchor>
  <xdr:twoCellAnchor>
    <xdr:from>
      <xdr:col>8</xdr:col>
      <xdr:colOff>139761</xdr:colOff>
      <xdr:row>19</xdr:row>
      <xdr:rowOff>123554</xdr:rowOff>
    </xdr:from>
    <xdr:to>
      <xdr:col>9</xdr:col>
      <xdr:colOff>241857</xdr:colOff>
      <xdr:row>21</xdr:row>
      <xdr:rowOff>130936</xdr:rowOff>
    </xdr:to>
    <xdr:sp macro="" textlink="">
      <xdr:nvSpPr>
        <xdr:cNvPr id="12" name="9 CuadroTexto"/>
        <xdr:cNvSpPr txBox="1"/>
      </xdr:nvSpPr>
      <xdr:spPr>
        <a:xfrm>
          <a:off x="9845736" y="3466829"/>
          <a:ext cx="864096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84.0%</a:t>
          </a:r>
        </a:p>
      </xdr:txBody>
    </xdr:sp>
    <xdr:clientData/>
  </xdr:twoCellAnchor>
  <xdr:twoCellAnchor>
    <xdr:from>
      <xdr:col>8</xdr:col>
      <xdr:colOff>712774</xdr:colOff>
      <xdr:row>15</xdr:row>
      <xdr:rowOff>127002</xdr:rowOff>
    </xdr:from>
    <xdr:to>
      <xdr:col>10</xdr:col>
      <xdr:colOff>52870</xdr:colOff>
      <xdr:row>17</xdr:row>
      <xdr:rowOff>124859</xdr:rowOff>
    </xdr:to>
    <xdr:sp macro="" textlink="">
      <xdr:nvSpPr>
        <xdr:cNvPr id="13" name="10 CuadroTexto"/>
        <xdr:cNvSpPr txBox="1"/>
      </xdr:nvSpPr>
      <xdr:spPr>
        <a:xfrm>
          <a:off x="10418749" y="2908302"/>
          <a:ext cx="864096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16.0%</a:t>
          </a:r>
        </a:p>
      </xdr:txBody>
    </xdr:sp>
    <xdr:clientData/>
  </xdr:twoCellAnchor>
  <xdr:twoCellAnchor>
    <xdr:from>
      <xdr:col>7</xdr:col>
      <xdr:colOff>82352</xdr:colOff>
      <xdr:row>24</xdr:row>
      <xdr:rowOff>0</xdr:rowOff>
    </xdr:from>
    <xdr:to>
      <xdr:col>9</xdr:col>
      <xdr:colOff>643311</xdr:colOff>
      <xdr:row>25</xdr:row>
      <xdr:rowOff>77781</xdr:rowOff>
    </xdr:to>
    <xdr:sp macro="" textlink="">
      <xdr:nvSpPr>
        <xdr:cNvPr id="14" name="8 Marcador de texto"/>
        <xdr:cNvSpPr>
          <a:spLocks noGrp="1"/>
        </xdr:cNvSpPr>
      </xdr:nvSpPr>
      <xdr:spPr bwMode="auto">
        <a:xfrm>
          <a:off x="9026327" y="4438650"/>
          <a:ext cx="2084959" cy="25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319088" indent="-319088" algn="l" rtl="0" eaLnBrk="0" fontAlgn="base" hangingPunct="0">
            <a:spcBef>
              <a:spcPts val="700"/>
            </a:spcBef>
            <a:spcAft>
              <a:spcPct val="0"/>
            </a:spcAft>
            <a:buClr>
              <a:schemeClr val="accent2"/>
            </a:buClr>
            <a:buSzPct val="60000"/>
            <a:buFont typeface="Wingdings" pitchFamily="2" charset="2"/>
            <a:buChar char=""/>
            <a:defRPr lang="es-ES" sz="2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39763" indent="-273050" algn="l" rtl="0" eaLnBrk="0" fontAlgn="base" hangingPunct="0">
            <a:spcBef>
              <a:spcPts val="550"/>
            </a:spcBef>
            <a:spcAft>
              <a:spcPct val="0"/>
            </a:spcAft>
            <a:buClr>
              <a:schemeClr val="accent1"/>
            </a:buClr>
            <a:buSzPct val="70000"/>
            <a:buFont typeface="Wingdings 2" pitchFamily="18" charset="2"/>
            <a:buChar char=""/>
            <a:defRPr lang="es-ES" sz="2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-228600" algn="l" rtl="0" eaLnBrk="0" fontAlgn="base" hangingPunct="0">
            <a:spcBef>
              <a:spcPts val="500"/>
            </a:spcBef>
            <a:spcAft>
              <a:spcPct val="0"/>
            </a:spcAft>
            <a:buClr>
              <a:schemeClr val="accent2"/>
            </a:buClr>
            <a:buSzPct val="75000"/>
            <a:buFont typeface="Wingdings" pitchFamily="2" charset="2"/>
            <a:buChar char=""/>
            <a:defRPr lang="es-ES" sz="2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EB641B"/>
            </a:buClr>
            <a:buSzPct val="7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39639D"/>
            </a:buClr>
            <a:buSzPct val="6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103120" indent="-228600" algn="l" rtl="0" eaLnBrk="1" latinLnBrk="0" hangingPunct="1">
            <a:spcBef>
              <a:spcPct val="20000"/>
            </a:spcBef>
            <a:buClr>
              <a:schemeClr val="accent1"/>
            </a:buClr>
            <a:buFont typeface="Wingdings"/>
            <a:buNone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377440" indent="-228600" algn="l" rtl="0" eaLnBrk="1" latinLnBrk="0" hangingPunct="1">
            <a:spcBef>
              <a:spcPct val="20000"/>
            </a:spcBef>
            <a:buClr>
              <a:schemeClr val="accent2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51760" indent="-228600" algn="l" rtl="0" eaLnBrk="1" latinLnBrk="0" hangingPunct="1">
            <a:spcBef>
              <a:spcPct val="20000"/>
            </a:spcBef>
            <a:buClr>
              <a:schemeClr val="accent3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26080" indent="-228600" algn="l" rtl="0" eaLnBrk="1" latinLnBrk="0" hangingPunct="1">
            <a:spcBef>
              <a:spcPct val="20000"/>
            </a:spcBef>
            <a:buClr>
              <a:schemeClr val="accent4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marL="0" indent="0" algn="ctr">
            <a:buFont typeface="Wingdings" pitchFamily="2" charset="2"/>
            <a:buNone/>
          </a:pPr>
          <a:r>
            <a:rPr sz="1600" b="1" u="sng">
              <a:latin typeface="Calibri" pitchFamily="34" charset="0"/>
            </a:rPr>
            <a:t>Licencia Ambiental</a:t>
          </a:r>
          <a:r>
            <a:rPr sz="1600" b="1">
              <a:latin typeface="Calibri" pitchFamily="34" charset="0"/>
            </a:rPr>
            <a:t>	</a:t>
          </a:r>
        </a:p>
      </xdr:txBody>
    </xdr:sp>
    <xdr:clientData/>
  </xdr:twoCellAnchor>
  <xdr:twoCellAnchor>
    <xdr:from>
      <xdr:col>6</xdr:col>
      <xdr:colOff>706439</xdr:colOff>
      <xdr:row>35</xdr:row>
      <xdr:rowOff>179438</xdr:rowOff>
    </xdr:from>
    <xdr:to>
      <xdr:col>9</xdr:col>
      <xdr:colOff>506217</xdr:colOff>
      <xdr:row>37</xdr:row>
      <xdr:rowOff>75390</xdr:rowOff>
    </xdr:to>
    <xdr:sp macro="" textlink="">
      <xdr:nvSpPr>
        <xdr:cNvPr id="15" name="10 Marcador de texto"/>
        <xdr:cNvSpPr>
          <a:spLocks noGrp="1"/>
        </xdr:cNvSpPr>
      </xdr:nvSpPr>
      <xdr:spPr bwMode="auto">
        <a:xfrm>
          <a:off x="8888414" y="6637388"/>
          <a:ext cx="2085778" cy="25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319088" indent="-319088" algn="l" rtl="0" eaLnBrk="0" fontAlgn="base" hangingPunct="0">
            <a:spcBef>
              <a:spcPts val="700"/>
            </a:spcBef>
            <a:spcAft>
              <a:spcPct val="0"/>
            </a:spcAft>
            <a:buClr>
              <a:schemeClr val="accent2"/>
            </a:buClr>
            <a:buSzPct val="60000"/>
            <a:buFont typeface="Wingdings" pitchFamily="2" charset="2"/>
            <a:buChar char=""/>
            <a:defRPr lang="es-ES" sz="2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39763" indent="-273050" algn="l" rtl="0" eaLnBrk="0" fontAlgn="base" hangingPunct="0">
            <a:spcBef>
              <a:spcPts val="550"/>
            </a:spcBef>
            <a:spcAft>
              <a:spcPct val="0"/>
            </a:spcAft>
            <a:buClr>
              <a:schemeClr val="accent1"/>
            </a:buClr>
            <a:buSzPct val="70000"/>
            <a:buFont typeface="Wingdings 2" pitchFamily="18" charset="2"/>
            <a:buChar char=""/>
            <a:defRPr lang="es-ES" sz="2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-228600" algn="l" rtl="0" eaLnBrk="0" fontAlgn="base" hangingPunct="0">
            <a:spcBef>
              <a:spcPts val="500"/>
            </a:spcBef>
            <a:spcAft>
              <a:spcPct val="0"/>
            </a:spcAft>
            <a:buClr>
              <a:schemeClr val="accent2"/>
            </a:buClr>
            <a:buSzPct val="75000"/>
            <a:buFont typeface="Wingdings" pitchFamily="2" charset="2"/>
            <a:buChar char=""/>
            <a:defRPr lang="es-ES" sz="2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EB641B"/>
            </a:buClr>
            <a:buSzPct val="7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-228600" algn="l" rtl="0" eaLnBrk="0" fontAlgn="base" hangingPunct="0">
            <a:spcBef>
              <a:spcPts val="400"/>
            </a:spcBef>
            <a:spcAft>
              <a:spcPct val="0"/>
            </a:spcAft>
            <a:buClr>
              <a:srgbClr val="39639D"/>
            </a:buClr>
            <a:buSzPct val="65000"/>
            <a:buFont typeface="Wingdings" pitchFamily="2" charset="2"/>
            <a:buChar char=""/>
            <a:defRPr lang="es-ES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103120" indent="-228600" algn="l" rtl="0" eaLnBrk="1" latinLnBrk="0" hangingPunct="1">
            <a:spcBef>
              <a:spcPct val="20000"/>
            </a:spcBef>
            <a:buClr>
              <a:schemeClr val="accent1"/>
            </a:buClr>
            <a:buFont typeface="Wingdings"/>
            <a:buNone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377440" indent="-228600" algn="l" rtl="0" eaLnBrk="1" latinLnBrk="0" hangingPunct="1">
            <a:spcBef>
              <a:spcPct val="20000"/>
            </a:spcBef>
            <a:buClr>
              <a:schemeClr val="accent2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51760" indent="-228600" algn="l" rtl="0" eaLnBrk="1" latinLnBrk="0" hangingPunct="1">
            <a:spcBef>
              <a:spcPct val="20000"/>
            </a:spcBef>
            <a:buClr>
              <a:schemeClr val="accent3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26080" indent="-228600" algn="l" rtl="0" eaLnBrk="1" latinLnBrk="0" hangingPunct="1">
            <a:spcBef>
              <a:spcPct val="20000"/>
            </a:spcBef>
            <a:buClr>
              <a:schemeClr val="accent4"/>
            </a:buClr>
            <a:buFont typeface="Wingdings"/>
            <a:buChar char="§"/>
            <a:defRPr kumimoji="0" lang="es-ES" sz="18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marL="0" indent="0" algn="ctr">
            <a:buFont typeface="Wingdings" pitchFamily="2" charset="2"/>
            <a:buNone/>
          </a:pPr>
          <a:r>
            <a:rPr sz="1600" b="1" u="sng">
              <a:latin typeface="Calibri" pitchFamily="34" charset="0"/>
            </a:rPr>
            <a:t>Certificación ISO 14001</a:t>
          </a:r>
        </a:p>
      </xdr:txBody>
    </xdr:sp>
    <xdr:clientData/>
  </xdr:twoCellAnchor>
  <xdr:twoCellAnchor editAs="oneCell">
    <xdr:from>
      <xdr:col>6</xdr:col>
      <xdr:colOff>628650</xdr:colOff>
      <xdr:row>25</xdr:row>
      <xdr:rowOff>179437</xdr:rowOff>
    </xdr:from>
    <xdr:to>
      <xdr:col>9</xdr:col>
      <xdr:colOff>485775</xdr:colOff>
      <xdr:row>33</xdr:row>
      <xdr:rowOff>133350</xdr:rowOff>
    </xdr:to>
    <xdr:pic>
      <xdr:nvPicPr>
        <xdr:cNvPr id="16" name="3 Marcador de contenido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10625" y="4799062"/>
          <a:ext cx="2143125" cy="1439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644526</xdr:colOff>
      <xdr:row>39</xdr:row>
      <xdr:rowOff>1637</xdr:rowOff>
    </xdr:from>
    <xdr:to>
      <xdr:col>9</xdr:col>
      <xdr:colOff>451678</xdr:colOff>
      <xdr:row>46</xdr:row>
      <xdr:rowOff>94943</xdr:rowOff>
    </xdr:to>
    <xdr:pic>
      <xdr:nvPicPr>
        <xdr:cNvPr id="17" name="Object 3"/>
        <xdr:cNvPicPr>
          <a:picLocks noGrp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26501" y="7193012"/>
          <a:ext cx="2093152" cy="1379181"/>
        </a:xfrm>
        <a:prstGeom prst="rect">
          <a:avLst/>
        </a:prstGeom>
        <a:noFill/>
      </xdr:spPr>
    </xdr:pic>
    <xdr:clientData/>
  </xdr:twoCellAnchor>
  <xdr:twoCellAnchor>
    <xdr:from>
      <xdr:col>8</xdr:col>
      <xdr:colOff>660301</xdr:colOff>
      <xdr:row>26</xdr:row>
      <xdr:rowOff>85725</xdr:rowOff>
    </xdr:from>
    <xdr:to>
      <xdr:col>9</xdr:col>
      <xdr:colOff>628650</xdr:colOff>
      <xdr:row>27</xdr:row>
      <xdr:rowOff>161925</xdr:rowOff>
    </xdr:to>
    <xdr:sp macro="" textlink="">
      <xdr:nvSpPr>
        <xdr:cNvPr id="18" name="8 CuadroTexto"/>
        <xdr:cNvSpPr txBox="1"/>
      </xdr:nvSpPr>
      <xdr:spPr>
        <a:xfrm>
          <a:off x="10366276" y="4886325"/>
          <a:ext cx="730349" cy="2571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10.7%</a:t>
          </a:r>
        </a:p>
      </xdr:txBody>
    </xdr:sp>
    <xdr:clientData/>
  </xdr:twoCellAnchor>
  <xdr:twoCellAnchor>
    <xdr:from>
      <xdr:col>7</xdr:col>
      <xdr:colOff>694978</xdr:colOff>
      <xdr:row>30</xdr:row>
      <xdr:rowOff>68932</xdr:rowOff>
    </xdr:from>
    <xdr:to>
      <xdr:col>8</xdr:col>
      <xdr:colOff>590550</xdr:colOff>
      <xdr:row>31</xdr:row>
      <xdr:rowOff>161924</xdr:rowOff>
    </xdr:to>
    <xdr:sp macro="" textlink="">
      <xdr:nvSpPr>
        <xdr:cNvPr id="19" name="9 CuadroTexto"/>
        <xdr:cNvSpPr txBox="1"/>
      </xdr:nvSpPr>
      <xdr:spPr>
        <a:xfrm>
          <a:off x="9638953" y="5622007"/>
          <a:ext cx="657572" cy="27396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89.3%</a:t>
          </a:r>
        </a:p>
      </xdr:txBody>
    </xdr:sp>
    <xdr:clientData/>
  </xdr:twoCellAnchor>
  <xdr:twoCellAnchor>
    <xdr:from>
      <xdr:col>9</xdr:col>
      <xdr:colOff>9102</xdr:colOff>
      <xdr:row>39</xdr:row>
      <xdr:rowOff>94482</xdr:rowOff>
    </xdr:from>
    <xdr:to>
      <xdr:col>9</xdr:col>
      <xdr:colOff>742949</xdr:colOff>
      <xdr:row>40</xdr:row>
      <xdr:rowOff>66675</xdr:rowOff>
    </xdr:to>
    <xdr:sp macro="" textlink="">
      <xdr:nvSpPr>
        <xdr:cNvPr id="20" name="10 CuadroTexto"/>
        <xdr:cNvSpPr txBox="1"/>
      </xdr:nvSpPr>
      <xdr:spPr>
        <a:xfrm>
          <a:off x="10477077" y="7285857"/>
          <a:ext cx="733847" cy="16269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2.0%</a:t>
          </a:r>
        </a:p>
      </xdr:txBody>
    </xdr:sp>
    <xdr:clientData/>
  </xdr:twoCellAnchor>
  <xdr:twoCellAnchor>
    <xdr:from>
      <xdr:col>8</xdr:col>
      <xdr:colOff>146273</xdr:colOff>
      <xdr:row>44</xdr:row>
      <xdr:rowOff>9525</xdr:rowOff>
    </xdr:from>
    <xdr:to>
      <xdr:col>9</xdr:col>
      <xdr:colOff>57150</xdr:colOff>
      <xdr:row>45</xdr:row>
      <xdr:rowOff>26435</xdr:rowOff>
    </xdr:to>
    <xdr:sp macro="" textlink="">
      <xdr:nvSpPr>
        <xdr:cNvPr id="21" name="12 CuadroTexto"/>
        <xdr:cNvSpPr txBox="1"/>
      </xdr:nvSpPr>
      <xdr:spPr>
        <a:xfrm>
          <a:off x="9852248" y="8124825"/>
          <a:ext cx="672877" cy="19788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ES" b="1"/>
            <a:t>98.0%</a:t>
          </a:r>
        </a:p>
      </xdr:txBody>
    </xdr:sp>
    <xdr:clientData/>
  </xdr:twoCellAnchor>
  <xdr:twoCellAnchor editAs="oneCell">
    <xdr:from>
      <xdr:col>3</xdr:col>
      <xdr:colOff>685799</xdr:colOff>
      <xdr:row>98</xdr:row>
      <xdr:rowOff>28576</xdr:rowOff>
    </xdr:from>
    <xdr:to>
      <xdr:col>6</xdr:col>
      <xdr:colOff>233362</xdr:colOff>
      <xdr:row>105</xdr:row>
      <xdr:rowOff>85725</xdr:rowOff>
    </xdr:to>
    <xdr:pic>
      <xdr:nvPicPr>
        <xdr:cNvPr id="22" name="3 Marcador de contenido"/>
        <xdr:cNvPicPr>
          <a:picLocks noGrp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81774" y="20459701"/>
          <a:ext cx="1966913" cy="1343024"/>
        </a:xfrm>
        <a:prstGeom prst="rect">
          <a:avLst/>
        </a:prstGeom>
        <a:noFill/>
      </xdr:spPr>
    </xdr:pic>
    <xdr:clientData/>
  </xdr:twoCellAnchor>
  <xdr:twoCellAnchor>
    <xdr:from>
      <xdr:col>6</xdr:col>
      <xdr:colOff>342436</xdr:colOff>
      <xdr:row>96</xdr:row>
      <xdr:rowOff>102889</xdr:rowOff>
    </xdr:from>
    <xdr:to>
      <xdr:col>8</xdr:col>
      <xdr:colOff>438150</xdr:colOff>
      <xdr:row>102</xdr:row>
      <xdr:rowOff>145594</xdr:rowOff>
    </xdr:to>
    <xdr:sp macro="" textlink="">
      <xdr:nvSpPr>
        <xdr:cNvPr id="23" name="8 CuadroTexto"/>
        <xdr:cNvSpPr txBox="1"/>
      </xdr:nvSpPr>
      <xdr:spPr>
        <a:xfrm>
          <a:off x="8524411" y="20172064"/>
          <a:ext cx="1619714" cy="113808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b="1"/>
            <a:t>Inversión:</a:t>
          </a:r>
        </a:p>
        <a:p>
          <a:r>
            <a:rPr lang="es-ES"/>
            <a:t>1.- Equipos e instalaciones independientes </a:t>
          </a:r>
        </a:p>
        <a:p>
          <a:r>
            <a:rPr lang="es-ES"/>
            <a:t>2.-  Equipos e instalaciones integrados</a:t>
          </a:r>
        </a:p>
      </xdr:txBody>
    </xdr:sp>
    <xdr:clientData/>
  </xdr:twoCellAnchor>
  <xdr:twoCellAnchor>
    <xdr:from>
      <xdr:col>7</xdr:col>
      <xdr:colOff>642532</xdr:colOff>
      <xdr:row>103</xdr:row>
      <xdr:rowOff>52368</xdr:rowOff>
    </xdr:from>
    <xdr:to>
      <xdr:col>9</xdr:col>
      <xdr:colOff>571499</xdr:colOff>
      <xdr:row>108</xdr:row>
      <xdr:rowOff>130379</xdr:rowOff>
    </xdr:to>
    <xdr:sp macro="" textlink="">
      <xdr:nvSpPr>
        <xdr:cNvPr id="24" name="11 CuadroTexto"/>
        <xdr:cNvSpPr txBox="1"/>
      </xdr:nvSpPr>
      <xdr:spPr>
        <a:xfrm>
          <a:off x="9586507" y="21397893"/>
          <a:ext cx="1452967" cy="98288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b="1"/>
            <a:t>Gasto:</a:t>
          </a:r>
        </a:p>
        <a:p>
          <a:r>
            <a:rPr lang="es-ES"/>
            <a:t>1.- Gastos corrientes </a:t>
          </a:r>
        </a:p>
        <a:p>
          <a:r>
            <a:rPr lang="es-ES"/>
            <a:t>2.- Tasas </a:t>
          </a:r>
        </a:p>
        <a:p>
          <a:r>
            <a:rPr lang="es-ES"/>
            <a:t>3.- Impuestos</a:t>
          </a:r>
        </a:p>
        <a:p>
          <a:r>
            <a:rPr lang="es-ES"/>
            <a:t>4.- Multas</a:t>
          </a:r>
        </a:p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647701</xdr:colOff>
      <xdr:row>13</xdr:row>
      <xdr:rowOff>95250</xdr:rowOff>
    </xdr:from>
    <xdr:to>
      <xdr:col>9</xdr:col>
      <xdr:colOff>971551</xdr:colOff>
      <xdr:row>14</xdr:row>
      <xdr:rowOff>409575</xdr:rowOff>
    </xdr:to>
    <xdr:sp macro="" textlink="">
      <xdr:nvSpPr>
        <xdr:cNvPr id="2" name="1 Título"/>
        <xdr:cNvSpPr>
          <a:spLocks noGrp="1"/>
        </xdr:cNvSpPr>
      </xdr:nvSpPr>
      <xdr:spPr bwMode="auto">
        <a:xfrm>
          <a:off x="4695826" y="3571875"/>
          <a:ext cx="6419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b" anchorCtr="0" compatLnSpc="1">
          <a:prstTxWarp prst="textNoShape">
            <a:avLst/>
          </a:prstTxWarp>
        </a:bodyPr>
        <a:lstStyle>
          <a:lvl1pPr algn="l" rtl="0" eaLnBrk="0" fontAlgn="base" hangingPunct="0">
            <a:spcBef>
              <a:spcPct val="0"/>
            </a:spcBef>
            <a:spcAft>
              <a:spcPct val="0"/>
            </a:spcAft>
            <a:defRPr lang="es-ES" sz="42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2pPr>
          <a:lvl3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3pPr>
          <a:lvl4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4pPr>
          <a:lvl5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5pPr>
          <a:lvl6pPr marL="4572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6pPr>
          <a:lvl7pPr marL="9144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7pPr>
          <a:lvl8pPr marL="13716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8pPr>
          <a:lvl9pPr marL="18288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9pPr>
          <a:extLst/>
        </a:lstStyle>
        <a:p>
          <a:pPr algn="just"/>
          <a:r>
            <a:rPr lang="es-EC" sz="1400" b="1"/>
            <a:t>Las grandes empresas son las que cuentan con mayor porcentaje de gasto e inversión, Estudios de impacto ambiental aprobados, licencias ambientales y Certificaciones ISO 14001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16</xdr:row>
      <xdr:rowOff>171450</xdr:rowOff>
    </xdr:from>
    <xdr:to>
      <xdr:col>12</xdr:col>
      <xdr:colOff>581025</xdr:colOff>
      <xdr:row>21</xdr:row>
      <xdr:rowOff>76200</xdr:rowOff>
    </xdr:to>
    <xdr:sp macro="" textlink="">
      <xdr:nvSpPr>
        <xdr:cNvPr id="2" name="1 Título"/>
        <xdr:cNvSpPr>
          <a:spLocks noGrp="1"/>
        </xdr:cNvSpPr>
      </xdr:nvSpPr>
      <xdr:spPr bwMode="auto">
        <a:xfrm>
          <a:off x="3667125" y="3352800"/>
          <a:ext cx="63436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b" anchorCtr="0" compatLnSpc="1">
          <a:prstTxWarp prst="textNoShape">
            <a:avLst/>
          </a:prstTxWarp>
        </a:bodyPr>
        <a:lstStyle>
          <a:lvl1pPr algn="l" rtl="0" eaLnBrk="0" fontAlgn="base" hangingPunct="0">
            <a:spcBef>
              <a:spcPct val="0"/>
            </a:spcBef>
            <a:spcAft>
              <a:spcPct val="0"/>
            </a:spcAft>
            <a:defRPr lang="es-ES" sz="42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2pPr>
          <a:lvl3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3pPr>
          <a:lvl4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4pPr>
          <a:lvl5pPr algn="l" rtl="0" eaLnBrk="0" fontAlgn="base" hangingPunct="0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5pPr>
          <a:lvl6pPr marL="4572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6pPr>
          <a:lvl7pPr marL="9144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7pPr>
          <a:lvl8pPr marL="13716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8pPr>
          <a:lvl9pPr marL="1828800" algn="l" rtl="0" fontAlgn="base">
            <a:spcBef>
              <a:spcPct val="0"/>
            </a:spcBef>
            <a:spcAft>
              <a:spcPct val="0"/>
            </a:spcAft>
            <a:defRPr sz="4200">
              <a:solidFill>
                <a:schemeClr val="tx2"/>
              </a:solidFill>
              <a:latin typeface="Tw Cen MT" pitchFamily="34" charset="0"/>
            </a:defRPr>
          </a:lvl9pPr>
          <a:extLst/>
        </a:lstStyle>
        <a:p>
          <a:pPr algn="just"/>
          <a:r>
            <a:rPr lang="es-EC" sz="1800"/>
            <a:t>Las empresas mineras son las que tienen mayor gasto e inversión ambiental  y cuentan con licencias ambientales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590549</xdr:colOff>
      <xdr:row>4</xdr:row>
      <xdr:rowOff>152399</xdr:rowOff>
    </xdr:from>
    <xdr:to>
      <xdr:col>12</xdr:col>
      <xdr:colOff>428624</xdr:colOff>
      <xdr:row>19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9074" y="885824"/>
          <a:ext cx="5934075" cy="2638426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24</xdr:row>
      <xdr:rowOff>38100</xdr:rowOff>
    </xdr:from>
    <xdr:to>
      <xdr:col>12</xdr:col>
      <xdr:colOff>76200</xdr:colOff>
      <xdr:row>38</xdr:row>
      <xdr:rowOff>152400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7200" y="4410075"/>
          <a:ext cx="5829300" cy="2657475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42</xdr:row>
      <xdr:rowOff>152400</xdr:rowOff>
    </xdr:from>
    <xdr:to>
      <xdr:col>13</xdr:col>
      <xdr:colOff>19050</xdr:colOff>
      <xdr:row>57</xdr:row>
      <xdr:rowOff>85725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38675" y="7839075"/>
          <a:ext cx="6162675" cy="299085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63</xdr:row>
      <xdr:rowOff>57150</xdr:rowOff>
    </xdr:from>
    <xdr:to>
      <xdr:col>12</xdr:col>
      <xdr:colOff>66675</xdr:colOff>
      <xdr:row>77</xdr:row>
      <xdr:rowOff>76200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14875" y="11982450"/>
          <a:ext cx="5372100" cy="2552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D17:E19" totalsRowShown="0" headerRowDxfId="83" dataDxfId="82">
  <tableColumns count="2">
    <tableColumn id="1" name=" " dataDxfId="81"/>
    <tableColumn id="2" name="%" dataDxfId="8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abla112" displayName="Tabla112" ref="B25:D30" totalsRowShown="0" headerRowDxfId="23" dataDxfId="21" headerRowBorderDxfId="22" tableBorderDxfId="20" totalsRowBorderDxfId="19">
  <sortState ref="B15:C19">
    <sortCondition ref="C2:C6"/>
  </sortState>
  <tableColumns count="3">
    <tableColumn id="1" name="PROVINCIA" dataDxfId="18"/>
    <tableColumn id="2" name="SI" dataDxfId="17"/>
    <tableColumn id="3" name="No" dataDxfId="16">
      <calculatedColumnFormula>100%-Tabla112[[#This Row],[SI]]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2" name="Tabla113" displayName="Tabla113" ref="B43:D48" totalsRowShown="0" headerRowDxfId="15" dataDxfId="13" headerRowBorderDxfId="14" tableBorderDxfId="12" totalsRowBorderDxfId="11">
  <tableColumns count="3">
    <tableColumn id="1" name="PROVINCIA" dataDxfId="10"/>
    <tableColumn id="2" name="SI" dataDxfId="9"/>
    <tableColumn id="3" name="No" dataDxfId="8">
      <calculatedColumnFormula>100%-Tabla113[[#This Row],[SI]]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3" name="Tabla114" displayName="Tabla114" ref="B63:D68" totalsRowShown="0" headerRowDxfId="7" dataDxfId="5" headerRowBorderDxfId="6" tableBorderDxfId="4" totalsRowBorderDxfId="3">
  <sortState ref="B35:C39">
    <sortCondition ref="C2:C6"/>
  </sortState>
  <tableColumns count="3">
    <tableColumn id="1" name="PROVINCIA" dataDxfId="2"/>
    <tableColumn id="2" name="SI" dataDxfId="1"/>
    <tableColumn id="3" name="No" dataDxfId="0">
      <calculatedColumnFormula>100%-Tabla114[[#This Row],[SI]]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B49:C56" totalsRowShown="0" headerRowDxfId="79" dataDxfId="77" headerRowBorderDxfId="78" tableBorderDxfId="76" totalsRowBorderDxfId="75">
  <sortState ref="B38:C44">
    <sortCondition ref="C2:C8"/>
  </sortState>
  <tableColumns count="2">
    <tableColumn id="1" name="TIPO DE EQUIPO" dataDxfId="74"/>
    <tableColumn id="2" name="% de inversión" dataDxfId="7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a15" displayName="Tabla15" ref="B62:C69" totalsRowShown="0" headerRowDxfId="72" dataDxfId="70" headerRowBorderDxfId="71" tableBorderDxfId="69" totalsRowBorderDxfId="68">
  <tableColumns count="2">
    <tableColumn id="1" name="FACTOR" dataDxfId="67"/>
    <tableColumn id="2" name="% de inversión" dataDxfId="6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a16" displayName="Tabla16" ref="B74:C77" totalsRowShown="0" headerRowDxfId="65" dataDxfId="63" headerRowBorderDxfId="64" tableBorderDxfId="62" totalsRowBorderDxfId="61">
  <tableColumns count="2">
    <tableColumn id="1" name="TIPO DE INGRESO" dataDxfId="60"/>
    <tableColumn id="2" name="% ingreso" dataDxfId="5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a17" displayName="Tabla17" ref="B86:C96" totalsRowShown="0" headerRowDxfId="58" dataDxfId="56" headerRowBorderDxfId="57" tableBorderDxfId="55" totalsRowBorderDxfId="54">
  <tableColumns count="2">
    <tableColumn id="1" name="Tipo de gasto, tasas y otros" dataDxfId="53"/>
    <tableColumn id="2" name="% Gasto, pagos, tasas" dataDxfId="5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abla18" displayName="Tabla18" ref="B101:C103" totalsRowShown="0" headerRowDxfId="51" dataDxfId="50">
  <tableColumns count="2">
    <tableColumn id="1" name=" " dataDxfId="49"/>
    <tableColumn id="2" name="%" dataDxfId="4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a19" displayName="Tabla19" ref="B6:D9" totalsRowShown="0" headerRowDxfId="47" dataDxfId="45" headerRowBorderDxfId="46" tableBorderDxfId="44" totalsRowBorderDxfId="43">
  <tableColumns count="3">
    <tableColumn id="1" name="Tipo de empresa" dataDxfId="42"/>
    <tableColumn id="2" name="Si" dataDxfId="41"/>
    <tableColumn id="3" name="No" dataDxfId="40">
      <calculatedColumnFormula>100-Tabla19[[#This Row],[Si]]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Tabla110" displayName="Tabla110" ref="B6:D12" totalsRowShown="0" headerRowDxfId="39" dataDxfId="37" headerRowBorderDxfId="38" tableBorderDxfId="36" totalsRowBorderDxfId="35">
  <tableColumns count="3">
    <tableColumn id="1" name=" " dataDxfId="34"/>
    <tableColumn id="2" name="Si" dataDxfId="33"/>
    <tableColumn id="3" name="No" dataDxfId="3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Tabla111" displayName="Tabla111" ref="B6:D11" totalsRowShown="0" headerRowDxfId="31" dataDxfId="29" headerRowBorderDxfId="30" tableBorderDxfId="28" totalsRowBorderDxfId="27">
  <sortState ref="B5:C9">
    <sortCondition ref="C2:C6"/>
  </sortState>
  <tableColumns count="3">
    <tableColumn id="1" name="PROVINCIA" dataDxfId="26"/>
    <tableColumn id="2" name="SI" dataDxfId="25"/>
    <tableColumn id="3" name="No" dataDxfId="24" dataCellStyle="Porcentu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11" Type="http://schemas.openxmlformats.org/officeDocument/2006/relationships/table" Target="../tables/table6.xml"/><Relationship Id="rId5" Type="http://schemas.openxmlformats.org/officeDocument/2006/relationships/oleObject" Target="../embeddings/Hoja_de_c_lculo_de_Microsoft_Office_Excel_97-20032.xls"/><Relationship Id="rId10" Type="http://schemas.openxmlformats.org/officeDocument/2006/relationships/table" Target="../tables/table5.xml"/><Relationship Id="rId4" Type="http://schemas.openxmlformats.org/officeDocument/2006/relationships/oleObject" Target="../embeddings/Hoja_de_c_lculo_de_Microsoft_Office_Excel_97-20031.xls"/><Relationship Id="rId9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oleObject" Target="../embeddings/Hoja_de_c_lculo_de_Microsoft_Office_Excel_97-20033.xls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Hoja_de_c_lculo_de_Microsoft_Office_Excel_97-20034.xls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4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1"/>
  <sheetViews>
    <sheetView showGridLines="0" tabSelected="1" workbookViewId="0"/>
  </sheetViews>
  <sheetFormatPr baseColWidth="10" defaultRowHeight="18.75"/>
  <cols>
    <col min="2" max="2" width="8.85546875" style="23" customWidth="1"/>
    <col min="5" max="5" width="14.7109375" customWidth="1"/>
    <col min="7" max="7" width="85" customWidth="1"/>
    <col min="8" max="8" width="3.5703125" style="22" customWidth="1"/>
    <col min="9" max="9" width="24.7109375" customWidth="1"/>
  </cols>
  <sheetData>
    <row r="2" spans="2:12" ht="19.5" thickBot="1"/>
    <row r="3" spans="2:12" ht="27" thickBot="1">
      <c r="B3" s="75" t="s">
        <v>92</v>
      </c>
      <c r="C3" s="76"/>
      <c r="D3" s="76"/>
      <c r="E3" s="76"/>
      <c r="F3" s="76"/>
      <c r="G3" s="77"/>
      <c r="H3" s="19"/>
    </row>
    <row r="4" spans="2:12" ht="26.25" customHeight="1" thickBot="1">
      <c r="B4" s="99" t="s">
        <v>73</v>
      </c>
      <c r="C4" s="100"/>
      <c r="D4" s="100"/>
      <c r="E4" s="101"/>
      <c r="F4" s="99" t="s">
        <v>75</v>
      </c>
      <c r="G4" s="104"/>
      <c r="H4" s="19"/>
    </row>
    <row r="5" spans="2:12" ht="26.25" customHeight="1" thickBot="1">
      <c r="B5" s="26"/>
      <c r="C5" s="99" t="s">
        <v>74</v>
      </c>
      <c r="D5" s="102"/>
      <c r="E5" s="102"/>
      <c r="F5" s="103"/>
      <c r="G5" s="27" t="s">
        <v>76</v>
      </c>
      <c r="H5" s="19"/>
    </row>
    <row r="6" spans="2:12">
      <c r="B6" s="105" t="s">
        <v>69</v>
      </c>
      <c r="C6" s="106"/>
      <c r="D6" s="106"/>
      <c r="E6" s="106"/>
      <c r="F6" s="106"/>
      <c r="G6" s="107"/>
      <c r="H6" s="20"/>
    </row>
    <row r="7" spans="2:12">
      <c r="B7" s="24">
        <v>1</v>
      </c>
      <c r="C7" s="78" t="s">
        <v>77</v>
      </c>
      <c r="D7" s="79"/>
      <c r="E7" s="79"/>
      <c r="F7" s="79"/>
      <c r="G7" s="80"/>
      <c r="H7" s="21"/>
      <c r="I7" s="16" t="s">
        <v>65</v>
      </c>
      <c r="J7" s="17"/>
      <c r="K7" s="17"/>
      <c r="L7" s="18"/>
    </row>
    <row r="8" spans="2:12" ht="15" customHeight="1">
      <c r="B8" s="25">
        <v>2</v>
      </c>
      <c r="C8" s="81" t="s">
        <v>78</v>
      </c>
      <c r="D8" s="82"/>
      <c r="E8" s="82"/>
      <c r="F8" s="82"/>
      <c r="G8" s="83"/>
      <c r="H8" s="21"/>
      <c r="I8" s="84" t="s">
        <v>66</v>
      </c>
      <c r="J8" s="85"/>
      <c r="K8" s="85"/>
      <c r="L8" s="86"/>
    </row>
    <row r="9" spans="2:12">
      <c r="B9" s="24">
        <v>3</v>
      </c>
      <c r="C9" s="78" t="s">
        <v>79</v>
      </c>
      <c r="D9" s="79"/>
      <c r="E9" s="79"/>
      <c r="F9" s="79"/>
      <c r="G9" s="80"/>
      <c r="H9" s="21"/>
      <c r="I9" s="87"/>
      <c r="J9" s="88"/>
      <c r="K9" s="88"/>
      <c r="L9" s="89"/>
    </row>
    <row r="10" spans="2:12">
      <c r="B10" s="25">
        <v>4</v>
      </c>
      <c r="C10" s="81" t="s">
        <v>80</v>
      </c>
      <c r="D10" s="82"/>
      <c r="E10" s="82"/>
      <c r="F10" s="82"/>
      <c r="G10" s="83"/>
      <c r="H10" s="21"/>
      <c r="I10" s="87"/>
      <c r="J10" s="88"/>
      <c r="K10" s="88"/>
      <c r="L10" s="89"/>
    </row>
    <row r="11" spans="2:12">
      <c r="B11" s="24">
        <v>5</v>
      </c>
      <c r="C11" s="78" t="s">
        <v>8</v>
      </c>
      <c r="D11" s="79"/>
      <c r="E11" s="79"/>
      <c r="F11" s="79"/>
      <c r="G11" s="80"/>
      <c r="H11" s="21"/>
      <c r="I11" s="87"/>
      <c r="J11" s="88"/>
      <c r="K11" s="88"/>
      <c r="L11" s="89"/>
    </row>
    <row r="12" spans="2:12">
      <c r="B12" s="25">
        <v>6</v>
      </c>
      <c r="C12" s="81" t="s">
        <v>13</v>
      </c>
      <c r="D12" s="82"/>
      <c r="E12" s="82"/>
      <c r="F12" s="82"/>
      <c r="G12" s="83"/>
      <c r="H12" s="21"/>
      <c r="I12" s="90"/>
      <c r="J12" s="91"/>
      <c r="K12" s="91"/>
      <c r="L12" s="92"/>
    </row>
    <row r="13" spans="2:12">
      <c r="B13" s="24">
        <v>7</v>
      </c>
      <c r="C13" s="78" t="s">
        <v>14</v>
      </c>
      <c r="D13" s="79"/>
      <c r="E13" s="79"/>
      <c r="F13" s="79"/>
      <c r="G13" s="80"/>
      <c r="H13" s="21"/>
    </row>
    <row r="14" spans="2:12">
      <c r="B14" s="25">
        <v>8</v>
      </c>
      <c r="C14" s="81" t="s">
        <v>19</v>
      </c>
      <c r="D14" s="82"/>
      <c r="E14" s="82"/>
      <c r="F14" s="82"/>
      <c r="G14" s="83"/>
      <c r="H14" s="21"/>
    </row>
    <row r="15" spans="2:12">
      <c r="B15" s="24">
        <v>9</v>
      </c>
      <c r="C15" s="78" t="s">
        <v>28</v>
      </c>
      <c r="D15" s="79"/>
      <c r="E15" s="79"/>
      <c r="F15" s="79"/>
      <c r="G15" s="80"/>
      <c r="H15" s="21"/>
    </row>
    <row r="16" spans="2:12">
      <c r="B16" s="93" t="s">
        <v>70</v>
      </c>
      <c r="C16" s="94"/>
      <c r="D16" s="94"/>
      <c r="E16" s="94"/>
      <c r="F16" s="94"/>
      <c r="G16" s="95"/>
      <c r="H16" s="20"/>
    </row>
    <row r="17" spans="2:8">
      <c r="B17" s="25">
        <v>1</v>
      </c>
      <c r="C17" s="81" t="s">
        <v>77</v>
      </c>
      <c r="D17" s="82"/>
      <c r="E17" s="82"/>
      <c r="F17" s="82"/>
      <c r="G17" s="83"/>
      <c r="H17" s="21"/>
    </row>
    <row r="18" spans="2:8">
      <c r="B18" s="24">
        <v>2</v>
      </c>
      <c r="C18" s="78" t="s">
        <v>78</v>
      </c>
      <c r="D18" s="79"/>
      <c r="E18" s="79"/>
      <c r="F18" s="79"/>
      <c r="G18" s="80"/>
      <c r="H18" s="21"/>
    </row>
    <row r="19" spans="2:8">
      <c r="B19" s="25">
        <v>3</v>
      </c>
      <c r="C19" s="81" t="s">
        <v>79</v>
      </c>
      <c r="D19" s="82"/>
      <c r="E19" s="82"/>
      <c r="F19" s="82"/>
      <c r="G19" s="83"/>
      <c r="H19" s="21"/>
    </row>
    <row r="20" spans="2:8">
      <c r="B20" s="24">
        <v>4</v>
      </c>
      <c r="C20" s="78" t="s">
        <v>81</v>
      </c>
      <c r="D20" s="79"/>
      <c r="E20" s="79"/>
      <c r="F20" s="79"/>
      <c r="G20" s="80"/>
      <c r="H20" s="21"/>
    </row>
    <row r="21" spans="2:8">
      <c r="B21" s="93" t="s">
        <v>71</v>
      </c>
      <c r="C21" s="94"/>
      <c r="D21" s="94"/>
      <c r="E21" s="94"/>
      <c r="F21" s="94"/>
      <c r="G21" s="95"/>
      <c r="H21" s="20"/>
    </row>
    <row r="22" spans="2:8">
      <c r="B22" s="25">
        <v>1</v>
      </c>
      <c r="C22" s="81" t="s">
        <v>77</v>
      </c>
      <c r="D22" s="82"/>
      <c r="E22" s="82"/>
      <c r="F22" s="82"/>
      <c r="G22" s="83"/>
      <c r="H22" s="21"/>
    </row>
    <row r="23" spans="2:8">
      <c r="B23" s="24">
        <v>2</v>
      </c>
      <c r="C23" s="78" t="s">
        <v>78</v>
      </c>
      <c r="D23" s="79"/>
      <c r="E23" s="79"/>
      <c r="F23" s="79"/>
      <c r="G23" s="80"/>
      <c r="H23" s="21"/>
    </row>
    <row r="24" spans="2:8">
      <c r="B24" s="25">
        <v>3</v>
      </c>
      <c r="C24" s="81" t="s">
        <v>79</v>
      </c>
      <c r="D24" s="82"/>
      <c r="E24" s="82"/>
      <c r="F24" s="82"/>
      <c r="G24" s="83"/>
      <c r="H24" s="21"/>
    </row>
    <row r="25" spans="2:8">
      <c r="B25" s="24">
        <v>4</v>
      </c>
      <c r="C25" s="78" t="s">
        <v>81</v>
      </c>
      <c r="D25" s="79"/>
      <c r="E25" s="79"/>
      <c r="F25" s="79"/>
      <c r="G25" s="80"/>
      <c r="H25" s="21"/>
    </row>
    <row r="26" spans="2:8">
      <c r="B26" s="93" t="s">
        <v>72</v>
      </c>
      <c r="C26" s="94"/>
      <c r="D26" s="94"/>
      <c r="E26" s="94"/>
      <c r="F26" s="94"/>
      <c r="G26" s="95"/>
      <c r="H26" s="20"/>
    </row>
    <row r="27" spans="2:8">
      <c r="B27" s="25">
        <v>1</v>
      </c>
      <c r="C27" s="81" t="s">
        <v>77</v>
      </c>
      <c r="D27" s="82"/>
      <c r="E27" s="82"/>
      <c r="F27" s="82"/>
      <c r="G27" s="83"/>
      <c r="H27" s="21"/>
    </row>
    <row r="28" spans="2:8">
      <c r="B28" s="24">
        <v>2</v>
      </c>
      <c r="C28" s="78" t="s">
        <v>78</v>
      </c>
      <c r="D28" s="79"/>
      <c r="E28" s="79"/>
      <c r="F28" s="79"/>
      <c r="G28" s="80"/>
      <c r="H28" s="21"/>
    </row>
    <row r="29" spans="2:8">
      <c r="B29" s="25">
        <v>3</v>
      </c>
      <c r="C29" s="81" t="s">
        <v>79</v>
      </c>
      <c r="D29" s="82"/>
      <c r="E29" s="82"/>
      <c r="F29" s="82"/>
      <c r="G29" s="83"/>
      <c r="H29" s="21"/>
    </row>
    <row r="30" spans="2:8">
      <c r="B30" s="24">
        <v>4</v>
      </c>
      <c r="C30" s="78" t="s">
        <v>81</v>
      </c>
      <c r="D30" s="79"/>
      <c r="E30" s="79"/>
      <c r="F30" s="79"/>
      <c r="G30" s="80"/>
      <c r="H30" s="21"/>
    </row>
    <row r="31" spans="2:8">
      <c r="B31" s="24"/>
      <c r="C31" s="96"/>
      <c r="D31" s="97"/>
      <c r="E31" s="97"/>
      <c r="F31" s="97"/>
      <c r="G31" s="98"/>
    </row>
  </sheetData>
  <mergeCells count="31">
    <mergeCell ref="C31:G31"/>
    <mergeCell ref="B4:E4"/>
    <mergeCell ref="C5:F5"/>
    <mergeCell ref="F4:G4"/>
    <mergeCell ref="C27:G27"/>
    <mergeCell ref="C28:G28"/>
    <mergeCell ref="C29:G29"/>
    <mergeCell ref="C30:G30"/>
    <mergeCell ref="C25:G25"/>
    <mergeCell ref="B26:G26"/>
    <mergeCell ref="B6:G6"/>
    <mergeCell ref="I8:L12"/>
    <mergeCell ref="B21:G21"/>
    <mergeCell ref="C22:G22"/>
    <mergeCell ref="C23:G23"/>
    <mergeCell ref="C24:G24"/>
    <mergeCell ref="C14:G14"/>
    <mergeCell ref="C15:G15"/>
    <mergeCell ref="C17:G17"/>
    <mergeCell ref="C18:G18"/>
    <mergeCell ref="C19:G19"/>
    <mergeCell ref="C20:G20"/>
    <mergeCell ref="B16:G16"/>
    <mergeCell ref="C11:G11"/>
    <mergeCell ref="C12:G12"/>
    <mergeCell ref="C13:G13"/>
    <mergeCell ref="B3:G3"/>
    <mergeCell ref="C7:G7"/>
    <mergeCell ref="C8:G8"/>
    <mergeCell ref="C9:G9"/>
    <mergeCell ref="C10:G10"/>
  </mergeCells>
  <hyperlinks>
    <hyperlink ref="B16:G16" location="'Por tamaño'!A1" display="Por Tamaño"/>
    <hyperlink ref="B21:G21" location="'Por tipo de actividad'!A1" display="Por Tipo de Actividad"/>
    <hyperlink ref="B26:G26" location="'Por Provincia'!A1" display="Por Provincia"/>
    <hyperlink ref="B6:G6" location="Nacionales!A1" display="INDICADORES NACIONALES"/>
    <hyperlink ref="B4:E4" location="Nacionales!A1" display="Indicadores Nacionales"/>
    <hyperlink ref="F4:G4" location="'Por tipo de actividad'!A1" display="Indicadores por tipo de activida"/>
    <hyperlink ref="C5:F5" location="'Por tamaño'!A1" display="Indicadores por Tamaño"/>
    <hyperlink ref="G5" location="'Por Provincia'!A1" display="Indicadores por Provincia"/>
    <hyperlink ref="C7:G7" location="Nacionales!A1" display="Gasto y/o inversión en protección ambiental"/>
    <hyperlink ref="C8:G8" location="Nacionales!A1" display=" Estudio de Impacto Ambiental"/>
    <hyperlink ref="C9:G9" location="Nacionales!A1" display=" Licencia Ambiental"/>
    <hyperlink ref="C10:G10" location="Nacionales!A1" display="Certificación ISO 14001"/>
    <hyperlink ref="C11:G11" location="Nacionales!A1" display="Inversión en equipos de protección ambiental"/>
    <hyperlink ref="C12:G12" location="Nacionales!A1" display="Inversión en protección ambiental por factor"/>
    <hyperlink ref="C13:G13" location="Nacionales!A1" display="Ingresos por protección ambiental"/>
    <hyperlink ref="C14:G14" location="Nacionales!A1" display="Gastos, Pagos y Tasas por Protección Ambiental"/>
    <hyperlink ref="C15:G15" location="Nacionales!A1" display="Gasto e Inversión en Protección Ambiental"/>
    <hyperlink ref="C17:G17" location="'Por tamaño'!A1" display="Gasto y/o inversión en protección ambiental"/>
    <hyperlink ref="C18:G18" location="'Por tamaño'!A1" display=" Estudio de Impacto Ambiental"/>
    <hyperlink ref="C19:G19" location="'Por tamaño'!A1" display=" Licencia Ambiental"/>
    <hyperlink ref="C20:G20" location="'Por tamaño'!A1" display=" Certificación ISO 14001"/>
    <hyperlink ref="C22:G22" location="'Por tipo de actividad'!A1" display="Gasto y/o inversión en protección ambiental"/>
    <hyperlink ref="C23:G23" location="'Por tipo de actividad'!A1" display=" Estudio de Impacto Ambiental"/>
    <hyperlink ref="C24:G24" location="'Por tipo de actividad'!A1" display=" Licencia Ambiental"/>
    <hyperlink ref="C25:G25" location="'Por tipo de actividad'!A1" display=" Certificación ISO 14001"/>
    <hyperlink ref="C27:G27" location="'Por Provincia'!A1" display="Gasto y/o inversión en protección ambiental"/>
    <hyperlink ref="C28:G28" location="'Por Provincia'!A1" display=" Estudio de Impacto Ambiental"/>
    <hyperlink ref="C29:G29" location="'Por Provincia'!A1" display=" Licencia Ambiental"/>
    <hyperlink ref="C30:G30" location="'Por Provincia'!A1" display=" Certificación ISO 14001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3"/>
  <sheetViews>
    <sheetView showGridLines="0" workbookViewId="0">
      <selection sqref="A1:K2"/>
    </sheetView>
  </sheetViews>
  <sheetFormatPr baseColWidth="10" defaultRowHeight="14.25"/>
  <cols>
    <col min="1" max="1" width="11.42578125" style="1"/>
    <col min="2" max="2" width="53.5703125" style="1" customWidth="1"/>
    <col min="3" max="3" width="23.42578125" style="1" customWidth="1"/>
    <col min="4" max="4" width="13.42578125" style="1" customWidth="1"/>
    <col min="5" max="16384" width="11.42578125" style="1"/>
  </cols>
  <sheetData>
    <row r="1" spans="1:11" ht="15" customHeight="1">
      <c r="A1" s="108" t="s">
        <v>69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28"/>
      <c r="B3" s="28"/>
      <c r="C3" s="28"/>
      <c r="D3" s="28"/>
      <c r="E3" s="28"/>
      <c r="F3" s="28"/>
      <c r="G3" s="29"/>
      <c r="H3" s="29"/>
      <c r="I3" s="29"/>
      <c r="J3" s="29"/>
      <c r="K3" s="29"/>
    </row>
    <row r="4" spans="1:11">
      <c r="A4" s="28"/>
      <c r="B4" s="28"/>
      <c r="C4" s="28"/>
      <c r="D4" s="28"/>
      <c r="E4" s="28"/>
      <c r="F4" s="28"/>
      <c r="G4" s="29"/>
      <c r="H4" s="29"/>
      <c r="I4" s="29"/>
      <c r="J4" s="29"/>
      <c r="K4" s="29"/>
    </row>
    <row r="5" spans="1:11" ht="15">
      <c r="C5" s="30" t="s">
        <v>77</v>
      </c>
      <c r="F5" s="46" t="s">
        <v>88</v>
      </c>
    </row>
    <row r="6" spans="1:11">
      <c r="D6" s="30"/>
    </row>
    <row r="7" spans="1:11" ht="15">
      <c r="D7" s="39"/>
      <c r="E7" s="35" t="s">
        <v>0</v>
      </c>
    </row>
    <row r="8" spans="1:11" ht="15">
      <c r="D8" s="38" t="s">
        <v>1</v>
      </c>
      <c r="E8" s="31">
        <v>22.272506900161055</v>
      </c>
    </row>
    <row r="9" spans="1:11" ht="15">
      <c r="D9" s="38" t="s">
        <v>2</v>
      </c>
      <c r="E9" s="31">
        <v>77.727493099838952</v>
      </c>
    </row>
    <row r="10" spans="1:11" ht="15">
      <c r="D10" s="45"/>
      <c r="E10" s="37"/>
    </row>
    <row r="11" spans="1:11" ht="15">
      <c r="D11" s="45"/>
      <c r="E11" s="37"/>
    </row>
    <row r="12" spans="1:11" ht="15">
      <c r="D12" s="45"/>
      <c r="E12" s="37"/>
    </row>
    <row r="13" spans="1:11">
      <c r="C13" s="32"/>
    </row>
    <row r="14" spans="1:11">
      <c r="C14" s="32"/>
    </row>
    <row r="15" spans="1:11" ht="15">
      <c r="C15" s="30" t="s">
        <v>5</v>
      </c>
      <c r="F15" s="46" t="s">
        <v>88</v>
      </c>
    </row>
    <row r="16" spans="1:11">
      <c r="C16" s="32"/>
    </row>
    <row r="17" spans="3:6" ht="15">
      <c r="D17" s="36" t="s">
        <v>3</v>
      </c>
      <c r="E17" s="14" t="s">
        <v>0</v>
      </c>
    </row>
    <row r="18" spans="3:6" ht="15">
      <c r="D18" s="14" t="s">
        <v>4</v>
      </c>
      <c r="E18" s="31">
        <v>16.016223787157408</v>
      </c>
    </row>
    <row r="19" spans="3:6" ht="15">
      <c r="D19" s="14" t="s">
        <v>2</v>
      </c>
      <c r="E19" s="31">
        <v>83.983776212842585</v>
      </c>
    </row>
    <row r="20" spans="3:6">
      <c r="C20" s="32"/>
    </row>
    <row r="21" spans="3:6">
      <c r="C21" s="32"/>
    </row>
    <row r="22" spans="3:6">
      <c r="C22" s="32"/>
    </row>
    <row r="23" spans="3:6">
      <c r="C23" s="32"/>
    </row>
    <row r="24" spans="3:6">
      <c r="C24" s="32"/>
    </row>
    <row r="25" spans="3:6">
      <c r="C25" s="32"/>
    </row>
    <row r="26" spans="3:6" ht="15">
      <c r="C26" s="30" t="s">
        <v>6</v>
      </c>
      <c r="F26" s="46" t="s">
        <v>88</v>
      </c>
    </row>
    <row r="27" spans="3:6">
      <c r="C27" s="32"/>
    </row>
    <row r="28" spans="3:6" ht="15">
      <c r="D28" s="36" t="s">
        <v>3</v>
      </c>
      <c r="E28" s="14" t="s">
        <v>0</v>
      </c>
    </row>
    <row r="29" spans="3:6" ht="15">
      <c r="D29" s="14" t="s">
        <v>4</v>
      </c>
      <c r="E29" s="15">
        <v>10.7</v>
      </c>
    </row>
    <row r="30" spans="3:6" ht="15">
      <c r="D30" s="14" t="s">
        <v>2</v>
      </c>
      <c r="E30" s="15">
        <v>89.3</v>
      </c>
    </row>
    <row r="31" spans="3:6">
      <c r="C31" s="32"/>
    </row>
    <row r="32" spans="3:6">
      <c r="C32" s="32"/>
    </row>
    <row r="33" spans="2:6">
      <c r="C33" s="32"/>
    </row>
    <row r="34" spans="2:6">
      <c r="C34" s="32"/>
    </row>
    <row r="35" spans="2:6">
      <c r="C35" s="32"/>
    </row>
    <row r="36" spans="2:6">
      <c r="C36" s="32"/>
    </row>
    <row r="37" spans="2:6" ht="15">
      <c r="C37" s="30" t="s">
        <v>7</v>
      </c>
      <c r="F37" s="46" t="s">
        <v>88</v>
      </c>
    </row>
    <row r="38" spans="2:6">
      <c r="C38" s="30"/>
    </row>
    <row r="39" spans="2:6" ht="15">
      <c r="D39" s="36"/>
      <c r="E39" s="40" t="s">
        <v>0</v>
      </c>
    </row>
    <row r="40" spans="2:6" ht="15">
      <c r="D40" s="14" t="s">
        <v>4</v>
      </c>
      <c r="E40" s="31">
        <v>2.023729022378169</v>
      </c>
    </row>
    <row r="41" spans="2:6" ht="15">
      <c r="D41" s="14" t="s">
        <v>2</v>
      </c>
      <c r="E41" s="31">
        <v>97.976270977621837</v>
      </c>
    </row>
    <row r="42" spans="2:6">
      <c r="D42" s="36"/>
      <c r="E42" s="37"/>
    </row>
    <row r="43" spans="2:6">
      <c r="C43" s="32"/>
    </row>
    <row r="44" spans="2:6">
      <c r="C44" s="32"/>
    </row>
    <row r="45" spans="2:6">
      <c r="C45" s="32"/>
    </row>
    <row r="46" spans="2:6">
      <c r="C46" s="32"/>
    </row>
    <row r="47" spans="2:6" ht="15">
      <c r="B47" s="30" t="s">
        <v>8</v>
      </c>
      <c r="C47" s="32"/>
      <c r="D47" s="46" t="s">
        <v>88</v>
      </c>
    </row>
    <row r="48" spans="2:6">
      <c r="B48" s="30"/>
      <c r="C48" s="32"/>
    </row>
    <row r="49" spans="2:13" ht="33" customHeight="1">
      <c r="B49" s="14" t="s">
        <v>43</v>
      </c>
      <c r="C49" s="14" t="s">
        <v>9</v>
      </c>
      <c r="E49" s="110" t="s">
        <v>89</v>
      </c>
      <c r="F49" s="110"/>
      <c r="G49" s="110"/>
      <c r="H49" s="110"/>
      <c r="I49" s="110"/>
      <c r="J49" s="110"/>
      <c r="K49" s="110"/>
      <c r="L49" s="110"/>
      <c r="M49" s="110"/>
    </row>
    <row r="50" spans="2:13" ht="45" customHeight="1">
      <c r="B50" s="7" t="s">
        <v>10</v>
      </c>
      <c r="C50" s="41">
        <v>2.2000000000000002</v>
      </c>
    </row>
    <row r="51" spans="2:13" ht="42" customHeight="1">
      <c r="B51" s="7" t="s">
        <v>58</v>
      </c>
      <c r="C51" s="41">
        <v>1.4</v>
      </c>
    </row>
    <row r="52" spans="2:13" ht="41.25" customHeight="1">
      <c r="B52" s="7" t="s">
        <v>59</v>
      </c>
      <c r="C52" s="41">
        <v>9.3000000000000007</v>
      </c>
    </row>
    <row r="53" spans="2:13" ht="38.25" customHeight="1">
      <c r="B53" s="7" t="s">
        <v>11</v>
      </c>
      <c r="C53" s="41">
        <v>18.5</v>
      </c>
    </row>
    <row r="54" spans="2:13" ht="39.75" customHeight="1">
      <c r="B54" s="7" t="s">
        <v>12</v>
      </c>
      <c r="C54" s="41">
        <v>19.5</v>
      </c>
    </row>
    <row r="55" spans="2:13" ht="39" customHeight="1">
      <c r="B55" s="7" t="s">
        <v>60</v>
      </c>
      <c r="C55" s="41">
        <v>1.4</v>
      </c>
    </row>
    <row r="56" spans="2:13" ht="33.75" customHeight="1">
      <c r="B56" s="8" t="s">
        <v>61</v>
      </c>
      <c r="C56" s="42">
        <v>33.700000000000003</v>
      </c>
    </row>
    <row r="60" spans="2:13" ht="15">
      <c r="B60" s="30" t="s">
        <v>13</v>
      </c>
      <c r="D60" s="46" t="s">
        <v>88</v>
      </c>
    </row>
    <row r="62" spans="2:13" ht="15">
      <c r="B62" s="9" t="s">
        <v>44</v>
      </c>
      <c r="C62" s="13" t="s">
        <v>9</v>
      </c>
    </row>
    <row r="63" spans="2:13">
      <c r="B63" s="4" t="s">
        <v>18</v>
      </c>
      <c r="C63" s="33">
        <v>0.9</v>
      </c>
    </row>
    <row r="64" spans="2:13">
      <c r="B64" s="4" t="s">
        <v>82</v>
      </c>
      <c r="C64" s="33">
        <v>2</v>
      </c>
    </row>
    <row r="65" spans="2:4">
      <c r="B65" s="4" t="s">
        <v>83</v>
      </c>
      <c r="C65" s="33">
        <v>7</v>
      </c>
    </row>
    <row r="66" spans="2:4">
      <c r="B66" s="4" t="s">
        <v>84</v>
      </c>
      <c r="C66" s="33">
        <v>7.3</v>
      </c>
    </row>
    <row r="67" spans="2:4">
      <c r="B67" s="4" t="s">
        <v>85</v>
      </c>
      <c r="C67" s="33">
        <v>8.5</v>
      </c>
    </row>
    <row r="68" spans="2:4">
      <c r="B68" s="4" t="s">
        <v>86</v>
      </c>
      <c r="C68" s="33">
        <v>19.3</v>
      </c>
    </row>
    <row r="69" spans="2:4">
      <c r="B69" s="5" t="s">
        <v>87</v>
      </c>
      <c r="C69" s="34">
        <v>55</v>
      </c>
    </row>
    <row r="72" spans="2:4" ht="15">
      <c r="B72" s="30" t="s">
        <v>14</v>
      </c>
      <c r="D72" s="46" t="s">
        <v>88</v>
      </c>
    </row>
    <row r="73" spans="2:4">
      <c r="B73" s="30"/>
    </row>
    <row r="74" spans="2:4" ht="15">
      <c r="B74" s="9" t="s">
        <v>45</v>
      </c>
      <c r="C74" s="13" t="s">
        <v>15</v>
      </c>
    </row>
    <row r="75" spans="2:4">
      <c r="B75" s="4" t="s">
        <v>16</v>
      </c>
      <c r="C75" s="33">
        <v>39.9</v>
      </c>
    </row>
    <row r="76" spans="2:4">
      <c r="B76" s="4" t="s">
        <v>17</v>
      </c>
      <c r="C76" s="33">
        <v>59.8</v>
      </c>
    </row>
    <row r="77" spans="2:4">
      <c r="B77" s="5" t="s">
        <v>18</v>
      </c>
      <c r="C77" s="34">
        <v>0.3</v>
      </c>
    </row>
    <row r="84" spans="2:4" ht="15">
      <c r="B84" s="30" t="s">
        <v>19</v>
      </c>
      <c r="D84" s="46" t="s">
        <v>88</v>
      </c>
    </row>
    <row r="85" spans="2:4">
      <c r="B85" s="30"/>
    </row>
    <row r="86" spans="2:4" ht="15">
      <c r="B86" s="9" t="s">
        <v>47</v>
      </c>
      <c r="C86" s="12" t="s">
        <v>20</v>
      </c>
    </row>
    <row r="87" spans="2:4">
      <c r="B87" s="4" t="s">
        <v>64</v>
      </c>
      <c r="C87" s="43">
        <v>1.4</v>
      </c>
    </row>
    <row r="88" spans="2:4">
      <c r="B88" s="4" t="s">
        <v>21</v>
      </c>
      <c r="C88" s="43">
        <v>1.5</v>
      </c>
    </row>
    <row r="89" spans="2:4">
      <c r="B89" s="4" t="s">
        <v>22</v>
      </c>
      <c r="C89" s="43">
        <v>2.67</v>
      </c>
    </row>
    <row r="90" spans="2:4">
      <c r="B90" s="4" t="s">
        <v>23</v>
      </c>
      <c r="C90" s="43">
        <v>3.17</v>
      </c>
    </row>
    <row r="91" spans="2:4">
      <c r="B91" s="4" t="s">
        <v>63</v>
      </c>
      <c r="C91" s="33">
        <v>3.5</v>
      </c>
    </row>
    <row r="92" spans="2:4">
      <c r="B92" s="4" t="s">
        <v>24</v>
      </c>
      <c r="C92" s="33">
        <v>10.8</v>
      </c>
    </row>
    <row r="93" spans="2:4">
      <c r="B93" s="4" t="s">
        <v>25</v>
      </c>
      <c r="C93" s="33">
        <v>12.7</v>
      </c>
    </row>
    <row r="94" spans="2:4">
      <c r="B94" s="4" t="s">
        <v>26</v>
      </c>
      <c r="C94" s="33">
        <v>17.899999999999999</v>
      </c>
    </row>
    <row r="95" spans="2:4">
      <c r="B95" s="4" t="s">
        <v>62</v>
      </c>
      <c r="C95" s="33">
        <v>20.6</v>
      </c>
    </row>
    <row r="96" spans="2:4">
      <c r="B96" s="5" t="s">
        <v>27</v>
      </c>
      <c r="C96" s="34">
        <v>25.8</v>
      </c>
    </row>
    <row r="99" spans="2:4" ht="15">
      <c r="B99" s="30" t="s">
        <v>28</v>
      </c>
      <c r="D99" s="46" t="s">
        <v>88</v>
      </c>
    </row>
    <row r="100" spans="2:4">
      <c r="B100" s="30"/>
    </row>
    <row r="101" spans="2:4" ht="15">
      <c r="B101" s="36" t="s">
        <v>3</v>
      </c>
      <c r="C101" s="14" t="s">
        <v>0</v>
      </c>
    </row>
    <row r="102" spans="2:4">
      <c r="B102" s="6" t="s">
        <v>29</v>
      </c>
      <c r="C102" s="44">
        <v>43.076967807935262</v>
      </c>
    </row>
    <row r="103" spans="2:4">
      <c r="B103" s="6" t="s">
        <v>30</v>
      </c>
      <c r="C103" s="44">
        <v>56.923032192064746</v>
      </c>
    </row>
  </sheetData>
  <mergeCells count="2">
    <mergeCell ref="A1:K2"/>
    <mergeCell ref="E49:M49"/>
  </mergeCells>
  <hyperlinks>
    <hyperlink ref="F5" location="Contenido!A1" display="Contenido"/>
    <hyperlink ref="F15" location="Contenido!A1" display="Contenido"/>
    <hyperlink ref="F26" location="Contenido!A1" display="Contenido"/>
    <hyperlink ref="F37" location="Contenido!A1" display="Contenido"/>
    <hyperlink ref="D47" location="Contenido!A1" display="Contenido"/>
    <hyperlink ref="D60" location="Contenido!A1" display="Contenido"/>
    <hyperlink ref="D72" location="Contenido!A1" display="Contenido"/>
    <hyperlink ref="D84" location="Contenido!A1" display="Contenido"/>
    <hyperlink ref="D99" location="Contenido!A1" display="Contenido"/>
  </hyperlinks>
  <pageMargins left="0.7" right="0.7" top="0.75" bottom="0.75" header="0.3" footer="0.3"/>
  <pageSetup paperSize="9" orientation="portrait" r:id="rId1"/>
  <drawing r:id="rId2"/>
  <legacyDrawing r:id="rId3"/>
  <oleObjects>
    <oleObject progId="Excel.Sheet.8" shapeId="1025" r:id="rId4"/>
    <oleObject progId="Excel.Sheet.8" shapeId="1026" r:id="rId5"/>
  </oleObjects>
  <tableParts count="6"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showGridLines="0" workbookViewId="0">
      <selection activeCell="F11" sqref="F11"/>
    </sheetView>
  </sheetViews>
  <sheetFormatPr baseColWidth="10" defaultColWidth="18.28515625" defaultRowHeight="14.25"/>
  <cols>
    <col min="1" max="1" width="4.28515625" style="1" customWidth="1"/>
    <col min="2" max="2" width="19.85546875" style="1" customWidth="1"/>
    <col min="3" max="16384" width="18.28515625" style="1"/>
  </cols>
  <sheetData>
    <row r="1" spans="1:11">
      <c r="A1" s="108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">
      <c r="B5" s="2" t="s">
        <v>77</v>
      </c>
    </row>
    <row r="6" spans="1:11" ht="15">
      <c r="B6" s="49" t="s">
        <v>57</v>
      </c>
      <c r="C6" s="14" t="s">
        <v>68</v>
      </c>
      <c r="D6" s="14" t="s">
        <v>67</v>
      </c>
    </row>
    <row r="7" spans="1:11" ht="42.75">
      <c r="B7" s="51" t="s">
        <v>54</v>
      </c>
      <c r="C7" s="33">
        <v>15.7</v>
      </c>
      <c r="D7" s="48">
        <f>100-Tabla19[[#This Row],[Si]]</f>
        <v>84.3</v>
      </c>
    </row>
    <row r="8" spans="1:11" ht="42.75">
      <c r="B8" s="51" t="s">
        <v>55</v>
      </c>
      <c r="C8" s="33">
        <v>29.5</v>
      </c>
      <c r="D8" s="48">
        <f>100-Tabla19[[#This Row],[Si]]</f>
        <v>70.5</v>
      </c>
    </row>
    <row r="9" spans="1:11" ht="42.75">
      <c r="B9" s="52" t="s">
        <v>56</v>
      </c>
      <c r="C9" s="34">
        <v>38.9</v>
      </c>
      <c r="D9" s="48">
        <f>100-Tabla19[[#This Row],[Si]]</f>
        <v>61.1</v>
      </c>
    </row>
    <row r="11" spans="1:11" ht="15">
      <c r="F11" s="46" t="s">
        <v>88</v>
      </c>
    </row>
    <row r="12" spans="1:11" ht="15">
      <c r="B12" s="2" t="s">
        <v>90</v>
      </c>
    </row>
    <row r="13" spans="1:11" ht="15">
      <c r="B13" s="49" t="s">
        <v>57</v>
      </c>
      <c r="C13" s="14" t="s">
        <v>68</v>
      </c>
      <c r="D13" s="14" t="s">
        <v>67</v>
      </c>
    </row>
    <row r="14" spans="1:11" ht="42.75">
      <c r="B14" s="50" t="s">
        <v>54</v>
      </c>
      <c r="C14" s="15">
        <v>11.7</v>
      </c>
      <c r="D14" s="15">
        <f>100-C14</f>
        <v>88.3</v>
      </c>
    </row>
    <row r="15" spans="1:11" ht="42.75">
      <c r="B15" s="50" t="s">
        <v>55</v>
      </c>
      <c r="C15" s="15">
        <v>19.7</v>
      </c>
      <c r="D15" s="15">
        <f>100-C15</f>
        <v>80.3</v>
      </c>
    </row>
    <row r="16" spans="1:11" ht="42.75">
      <c r="B16" s="50" t="s">
        <v>56</v>
      </c>
      <c r="C16" s="15">
        <v>28.1</v>
      </c>
      <c r="D16" s="15">
        <f>100-C16</f>
        <v>71.900000000000006</v>
      </c>
    </row>
    <row r="19" spans="2:4" ht="15">
      <c r="B19" s="2" t="s">
        <v>79</v>
      </c>
    </row>
    <row r="20" spans="2:4" ht="15">
      <c r="B20" s="49" t="s">
        <v>57</v>
      </c>
      <c r="C20" s="14" t="s">
        <v>68</v>
      </c>
      <c r="D20" s="14" t="s">
        <v>67</v>
      </c>
    </row>
    <row r="21" spans="2:4" ht="42.75">
      <c r="B21" s="50" t="s">
        <v>54</v>
      </c>
      <c r="C21" s="15">
        <v>9.6999999999999993</v>
      </c>
      <c r="D21" s="15">
        <f>100-C21</f>
        <v>90.3</v>
      </c>
    </row>
    <row r="22" spans="2:4" ht="42.75">
      <c r="B22" s="50" t="s">
        <v>55</v>
      </c>
      <c r="C22" s="15">
        <v>11.6</v>
      </c>
      <c r="D22" s="15">
        <f>100-C22</f>
        <v>88.4</v>
      </c>
    </row>
    <row r="23" spans="2:4" ht="42.75">
      <c r="B23" s="50" t="s">
        <v>56</v>
      </c>
      <c r="C23" s="15">
        <v>13.8</v>
      </c>
      <c r="D23" s="15">
        <f>100-C23</f>
        <v>86.2</v>
      </c>
    </row>
    <row r="26" spans="2:4" ht="15">
      <c r="B26" s="2" t="s">
        <v>81</v>
      </c>
    </row>
    <row r="27" spans="2:4" ht="15">
      <c r="B27" s="49" t="s">
        <v>57</v>
      </c>
      <c r="C27" s="14" t="s">
        <v>68</v>
      </c>
      <c r="D27" s="14" t="s">
        <v>67</v>
      </c>
    </row>
    <row r="28" spans="2:4" ht="42.75">
      <c r="B28" s="50" t="s">
        <v>54</v>
      </c>
      <c r="C28" s="15">
        <v>1.3</v>
      </c>
      <c r="D28" s="15">
        <f>100-C28</f>
        <v>98.7</v>
      </c>
    </row>
    <row r="29" spans="2:4" ht="42.75">
      <c r="B29" s="50" t="s">
        <v>55</v>
      </c>
      <c r="C29" s="15">
        <v>0.9</v>
      </c>
      <c r="D29" s="15">
        <f>100-C29</f>
        <v>99.1</v>
      </c>
    </row>
    <row r="30" spans="2:4" ht="42.75">
      <c r="B30" s="50" t="s">
        <v>56</v>
      </c>
      <c r="C30" s="15">
        <v>6.4</v>
      </c>
      <c r="D30" s="15">
        <f>100-C30</f>
        <v>93.6</v>
      </c>
    </row>
  </sheetData>
  <mergeCells count="1">
    <mergeCell ref="A1:K2"/>
  </mergeCells>
  <hyperlinks>
    <hyperlink ref="F11" location="Contenido!A1" display="Contenido"/>
  </hyperlinks>
  <pageMargins left="0.7" right="0.7" top="0.75" bottom="0.75" header="0.3" footer="0.3"/>
  <pageSetup paperSize="9" orientation="portrait" r:id="rId1"/>
  <drawing r:id="rId2"/>
  <legacyDrawing r:id="rId3"/>
  <oleObjects>
    <oleObject progId="Excel.Sheet.8" shapeId="2049" r:id="rId4"/>
  </oleObjects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42"/>
  <sheetViews>
    <sheetView showGridLines="0" topLeftCell="C12" workbookViewId="0">
      <selection activeCell="F18" sqref="F18"/>
    </sheetView>
  </sheetViews>
  <sheetFormatPr baseColWidth="10" defaultRowHeight="14.25"/>
  <cols>
    <col min="1" max="1" width="5.140625" style="1" customWidth="1"/>
    <col min="2" max="2" width="22" style="1" customWidth="1"/>
    <col min="3" max="16384" width="11.42578125" style="1"/>
  </cols>
  <sheetData>
    <row r="1" spans="1:11">
      <c r="A1" s="108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5" spans="1:11" ht="15">
      <c r="B5" s="2" t="s">
        <v>91</v>
      </c>
    </row>
    <row r="6" spans="1:11" ht="15">
      <c r="B6" s="3" t="s">
        <v>3</v>
      </c>
      <c r="C6" s="13" t="s">
        <v>68</v>
      </c>
      <c r="D6" s="58" t="s">
        <v>67</v>
      </c>
    </row>
    <row r="7" spans="1:11" ht="15">
      <c r="B7" s="59" t="s">
        <v>48</v>
      </c>
      <c r="C7" s="53">
        <v>0.61399999999999999</v>
      </c>
      <c r="D7" s="54">
        <v>0.38600000000000001</v>
      </c>
    </row>
    <row r="8" spans="1:11" ht="15">
      <c r="B8" s="59" t="s">
        <v>49</v>
      </c>
      <c r="C8" s="53">
        <v>0.374</v>
      </c>
      <c r="D8" s="54">
        <v>0.626</v>
      </c>
    </row>
    <row r="9" spans="1:11" ht="15">
      <c r="B9" s="59" t="s">
        <v>50</v>
      </c>
      <c r="C9" s="53">
        <v>7.3999999999999996E-2</v>
      </c>
      <c r="D9" s="54">
        <v>0.92600000000000005</v>
      </c>
    </row>
    <row r="10" spans="1:11" ht="15">
      <c r="B10" s="59" t="s">
        <v>51</v>
      </c>
      <c r="C10" s="53">
        <v>4.8000000000000001E-2</v>
      </c>
      <c r="D10" s="54">
        <v>0.95199999999999996</v>
      </c>
    </row>
    <row r="11" spans="1:11" ht="15">
      <c r="B11" s="59" t="s">
        <v>52</v>
      </c>
      <c r="C11" s="53">
        <v>3.4000000000000002E-2</v>
      </c>
      <c r="D11" s="54">
        <v>0.96599999999999997</v>
      </c>
    </row>
    <row r="12" spans="1:11" ht="30">
      <c r="B12" s="60" t="s">
        <v>53</v>
      </c>
      <c r="C12" s="55">
        <v>0.157</v>
      </c>
      <c r="D12" s="54">
        <v>0.84299999999999997</v>
      </c>
    </row>
    <row r="15" spans="1:11" ht="15">
      <c r="B15" s="2" t="s">
        <v>78</v>
      </c>
    </row>
    <row r="16" spans="1:11" ht="15">
      <c r="B16" s="6"/>
      <c r="C16" s="14" t="s">
        <v>68</v>
      </c>
      <c r="D16" s="14" t="s">
        <v>67</v>
      </c>
    </row>
    <row r="17" spans="2:6" ht="15">
      <c r="B17" s="61" t="s">
        <v>48</v>
      </c>
      <c r="C17" s="56">
        <v>0.29545454545454503</v>
      </c>
      <c r="D17" s="57">
        <v>0.70454545454545503</v>
      </c>
    </row>
    <row r="18" spans="2:6" ht="15">
      <c r="B18" s="61" t="s">
        <v>49</v>
      </c>
      <c r="C18" s="56">
        <v>0.28635778635778636</v>
      </c>
      <c r="D18" s="57">
        <v>0.71364221364221359</v>
      </c>
      <c r="F18" s="46" t="s">
        <v>88</v>
      </c>
    </row>
    <row r="19" spans="2:6" ht="15">
      <c r="B19" s="61" t="s">
        <v>50</v>
      </c>
      <c r="C19" s="56">
        <v>6.2162162162162159E-2</v>
      </c>
      <c r="D19" s="57">
        <v>0.93783783783783781</v>
      </c>
    </row>
    <row r="20" spans="2:6" ht="15">
      <c r="B20" s="61" t="s">
        <v>51</v>
      </c>
      <c r="C20" s="56">
        <v>3.4246575342465752E-2</v>
      </c>
      <c r="D20" s="57">
        <v>0.96575342465753422</v>
      </c>
    </row>
    <row r="21" spans="2:6" ht="15">
      <c r="B21" s="61" t="s">
        <v>52</v>
      </c>
      <c r="C21" s="56">
        <v>6.8965517241379318E-3</v>
      </c>
      <c r="D21" s="57">
        <v>0.99310344827586206</v>
      </c>
    </row>
    <row r="22" spans="2:6" ht="30">
      <c r="B22" s="61" t="s">
        <v>53</v>
      </c>
      <c r="C22" s="56">
        <v>6.7944250871080136E-2</v>
      </c>
      <c r="D22" s="57">
        <v>0.93205574912891986</v>
      </c>
    </row>
    <row r="25" spans="2:6" ht="15">
      <c r="B25" s="2" t="s">
        <v>79</v>
      </c>
    </row>
    <row r="26" spans="2:6" ht="15">
      <c r="B26" s="6"/>
      <c r="C26" s="14" t="s">
        <v>68</v>
      </c>
      <c r="D26" s="14" t="s">
        <v>67</v>
      </c>
    </row>
    <row r="27" spans="2:6" ht="15">
      <c r="B27" s="61" t="s">
        <v>48</v>
      </c>
      <c r="C27" s="56">
        <v>6.9767441860465115E-2</v>
      </c>
      <c r="D27" s="57">
        <v>0.93023255813953487</v>
      </c>
    </row>
    <row r="28" spans="2:6" ht="15">
      <c r="B28" s="61" t="s">
        <v>49</v>
      </c>
      <c r="C28" s="56">
        <v>0.19369369369369369</v>
      </c>
      <c r="D28" s="57">
        <v>0.80630630630630629</v>
      </c>
    </row>
    <row r="29" spans="2:6" ht="15">
      <c r="B29" s="61" t="s">
        <v>50</v>
      </c>
      <c r="C29" s="56">
        <v>3.3333333333333333E-2</v>
      </c>
      <c r="D29" s="57">
        <v>0.96666666666666667</v>
      </c>
    </row>
    <row r="30" spans="2:6" ht="15">
      <c r="B30" s="61" t="s">
        <v>51</v>
      </c>
      <c r="C30" s="56">
        <v>4.1095890410958909E-2</v>
      </c>
      <c r="D30" s="57">
        <v>0.95890410958904104</v>
      </c>
    </row>
    <row r="31" spans="2:6" ht="15">
      <c r="B31" s="61" t="s">
        <v>52</v>
      </c>
      <c r="C31" s="56">
        <v>2.0833333333333336E-2</v>
      </c>
      <c r="D31" s="57">
        <v>0.97916666666666663</v>
      </c>
    </row>
    <row r="32" spans="2:6" ht="30">
      <c r="B32" s="61" t="s">
        <v>53</v>
      </c>
      <c r="C32" s="56">
        <v>5.7391304347826085E-2</v>
      </c>
      <c r="D32" s="57">
        <v>0.94260869565217387</v>
      </c>
    </row>
    <row r="35" spans="2:4" ht="15">
      <c r="B35" s="2" t="s">
        <v>81</v>
      </c>
    </row>
    <row r="36" spans="2:4" ht="15">
      <c r="B36" s="62"/>
      <c r="C36" s="14" t="s">
        <v>68</v>
      </c>
      <c r="D36" s="14" t="s">
        <v>67</v>
      </c>
    </row>
    <row r="37" spans="2:4" ht="15">
      <c r="B37" s="61" t="s">
        <v>48</v>
      </c>
      <c r="C37" s="56">
        <v>0</v>
      </c>
      <c r="D37" s="57">
        <v>1</v>
      </c>
    </row>
    <row r="38" spans="2:4" ht="15">
      <c r="B38" s="61" t="s">
        <v>49</v>
      </c>
      <c r="C38" s="56">
        <v>1.9948519948519948E-2</v>
      </c>
      <c r="D38" s="57">
        <v>0.98005148005148002</v>
      </c>
    </row>
    <row r="39" spans="2:4" ht="15">
      <c r="B39" s="61" t="s">
        <v>50</v>
      </c>
      <c r="C39" s="56">
        <v>5.4054054054054057E-3</v>
      </c>
      <c r="D39" s="57">
        <v>0.99459459459459465</v>
      </c>
    </row>
    <row r="40" spans="2:4" ht="15">
      <c r="B40" s="61" t="s">
        <v>51</v>
      </c>
      <c r="C40" s="56">
        <v>6.8493150684931503E-3</v>
      </c>
      <c r="D40" s="57">
        <v>0.99315068493150682</v>
      </c>
    </row>
    <row r="41" spans="2:4" ht="15">
      <c r="B41" s="61" t="s">
        <v>52</v>
      </c>
      <c r="C41" s="56">
        <v>0</v>
      </c>
      <c r="D41" s="57">
        <v>1</v>
      </c>
    </row>
    <row r="42" spans="2:4" ht="30">
      <c r="B42" s="61" t="s">
        <v>53</v>
      </c>
      <c r="C42" s="56">
        <v>5.9233449477351915E-2</v>
      </c>
      <c r="D42" s="57">
        <v>0.94076655052264813</v>
      </c>
    </row>
  </sheetData>
  <mergeCells count="1">
    <mergeCell ref="A1:K2"/>
  </mergeCells>
  <hyperlinks>
    <hyperlink ref="F18" location="Contenido!A1" display="Contenido"/>
  </hyperlinks>
  <pageMargins left="0.7" right="0.7" top="0.75" bottom="0.75" header="0.3" footer="0.3"/>
  <drawing r:id="rId1"/>
  <legacyDrawing r:id="rId2"/>
  <oleObjects>
    <oleObject progId="Excel.Sheet.8" shapeId="4097" r:id="rId3"/>
  </oleObjects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M68"/>
  <sheetViews>
    <sheetView showGridLines="0" topLeftCell="C54" workbookViewId="0">
      <selection activeCell="F62" sqref="F62"/>
    </sheetView>
  </sheetViews>
  <sheetFormatPr baseColWidth="10" defaultRowHeight="14.25"/>
  <cols>
    <col min="1" max="1" width="4.42578125" style="1" customWidth="1"/>
    <col min="2" max="2" width="24.28515625" style="1" customWidth="1"/>
    <col min="3" max="3" width="13.85546875" style="1" customWidth="1"/>
    <col min="4" max="4" width="16.28515625" style="1" customWidth="1"/>
    <col min="5" max="16384" width="11.42578125" style="1"/>
  </cols>
  <sheetData>
    <row r="1" spans="1:13" ht="14.25" customHeight="1">
      <c r="A1" s="108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8"/>
      <c r="M1" s="109"/>
    </row>
    <row r="2" spans="1:13" ht="14.2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4.25" customHeight="1">
      <c r="A3" s="63"/>
    </row>
    <row r="4" spans="1:13" ht="15">
      <c r="A4" s="63"/>
      <c r="B4" s="2" t="s">
        <v>77</v>
      </c>
      <c r="F4" s="46" t="s">
        <v>88</v>
      </c>
    </row>
    <row r="6" spans="1:13" ht="15">
      <c r="B6" s="64" t="s">
        <v>46</v>
      </c>
      <c r="C6" s="65" t="s">
        <v>4</v>
      </c>
      <c r="D6" s="66" t="s">
        <v>67</v>
      </c>
    </row>
    <row r="7" spans="1:13">
      <c r="B7" s="10" t="s">
        <v>31</v>
      </c>
      <c r="C7" s="68">
        <v>0.47368421052631582</v>
      </c>
      <c r="D7" s="71">
        <v>0.52631578947368418</v>
      </c>
    </row>
    <row r="8" spans="1:13">
      <c r="B8" s="10" t="s">
        <v>32</v>
      </c>
      <c r="C8" s="68">
        <v>0.7</v>
      </c>
      <c r="D8" s="71">
        <v>0.30000000000000004</v>
      </c>
    </row>
    <row r="9" spans="1:13">
      <c r="B9" s="10" t="s">
        <v>33</v>
      </c>
      <c r="C9" s="68">
        <v>0.75</v>
      </c>
      <c r="D9" s="71">
        <v>0.25</v>
      </c>
    </row>
    <row r="10" spans="1:13">
      <c r="B10" s="10" t="s">
        <v>34</v>
      </c>
      <c r="C10" s="68">
        <v>0.97058823529411764</v>
      </c>
      <c r="D10" s="71">
        <v>2.9411764705882359E-2</v>
      </c>
    </row>
    <row r="11" spans="1:13">
      <c r="B11" s="11" t="s">
        <v>35</v>
      </c>
      <c r="C11" s="70">
        <v>1</v>
      </c>
      <c r="D11" s="71">
        <v>0</v>
      </c>
    </row>
    <row r="23" spans="2:6" ht="15">
      <c r="B23" s="2" t="s">
        <v>78</v>
      </c>
      <c r="F23" s="46" t="s">
        <v>88</v>
      </c>
    </row>
    <row r="25" spans="2:6" ht="15">
      <c r="B25" s="64" t="s">
        <v>46</v>
      </c>
      <c r="C25" s="65" t="s">
        <v>4</v>
      </c>
      <c r="D25" s="66" t="s">
        <v>67</v>
      </c>
    </row>
    <row r="26" spans="2:6">
      <c r="B26" s="10" t="s">
        <v>36</v>
      </c>
      <c r="C26" s="68">
        <v>0.23828125</v>
      </c>
      <c r="D26" s="69">
        <f>100%-Tabla112[[#This Row],[SI]]</f>
        <v>0.76171875</v>
      </c>
    </row>
    <row r="27" spans="2:6">
      <c r="B27" s="10" t="s">
        <v>33</v>
      </c>
      <c r="C27" s="68">
        <v>0.25</v>
      </c>
      <c r="D27" s="69">
        <f>100%-Tabla112[[#This Row],[SI]]</f>
        <v>0.75</v>
      </c>
    </row>
    <row r="28" spans="2:6">
      <c r="B28" s="10" t="s">
        <v>32</v>
      </c>
      <c r="C28" s="68">
        <v>0.3</v>
      </c>
      <c r="D28" s="69">
        <f>100%-Tabla112[[#This Row],[SI]]</f>
        <v>0.7</v>
      </c>
    </row>
    <row r="29" spans="2:6">
      <c r="B29" s="10" t="s">
        <v>31</v>
      </c>
      <c r="C29" s="68">
        <v>0.33333333333333337</v>
      </c>
      <c r="D29" s="69">
        <f>100%-Tabla112[[#This Row],[SI]]</f>
        <v>0.66666666666666663</v>
      </c>
    </row>
    <row r="30" spans="2:6">
      <c r="B30" s="11" t="s">
        <v>37</v>
      </c>
      <c r="C30" s="70">
        <v>0.5</v>
      </c>
      <c r="D30" s="69">
        <f>100%-Tabla112[[#This Row],[SI]]</f>
        <v>0.5</v>
      </c>
    </row>
    <row r="31" spans="2:6">
      <c r="B31" s="72"/>
      <c r="C31" s="73"/>
      <c r="D31" s="74"/>
    </row>
    <row r="32" spans="2:6">
      <c r="B32" s="72"/>
      <c r="C32" s="73"/>
      <c r="D32" s="74"/>
    </row>
    <row r="33" spans="2:6">
      <c r="B33" s="72"/>
      <c r="C33" s="73"/>
      <c r="D33" s="74"/>
    </row>
    <row r="34" spans="2:6">
      <c r="B34" s="72"/>
      <c r="C34" s="73"/>
      <c r="D34" s="74"/>
    </row>
    <row r="35" spans="2:6">
      <c r="B35" s="72"/>
      <c r="C35" s="73"/>
      <c r="D35" s="74"/>
    </row>
    <row r="36" spans="2:6">
      <c r="B36" s="72"/>
      <c r="C36" s="73"/>
      <c r="D36" s="74"/>
    </row>
    <row r="37" spans="2:6">
      <c r="B37" s="72"/>
      <c r="C37" s="73"/>
      <c r="D37" s="74"/>
    </row>
    <row r="38" spans="2:6">
      <c r="B38" s="72"/>
      <c r="C38" s="73"/>
      <c r="D38" s="74"/>
    </row>
    <row r="39" spans="2:6" ht="16.5" customHeight="1"/>
    <row r="41" spans="2:6" ht="15">
      <c r="B41" s="2" t="s">
        <v>79</v>
      </c>
    </row>
    <row r="42" spans="2:6" ht="15">
      <c r="F42" s="46" t="s">
        <v>88</v>
      </c>
    </row>
    <row r="43" spans="2:6" ht="15">
      <c r="B43" s="64" t="s">
        <v>46</v>
      </c>
      <c r="C43" s="65" t="s">
        <v>4</v>
      </c>
      <c r="D43" s="66" t="s">
        <v>67</v>
      </c>
    </row>
    <row r="44" spans="2:6">
      <c r="B44" s="10" t="s">
        <v>36</v>
      </c>
      <c r="C44" s="68">
        <v>0.10546875</v>
      </c>
      <c r="D44" s="69">
        <f>100%-Tabla113[[#This Row],[SI]]</f>
        <v>0.89453125</v>
      </c>
    </row>
    <row r="45" spans="2:6">
      <c r="B45" s="10" t="s">
        <v>38</v>
      </c>
      <c r="C45" s="68">
        <v>0.15625</v>
      </c>
      <c r="D45" s="69">
        <f>100%-Tabla113[[#This Row],[SI]]</f>
        <v>0.84375</v>
      </c>
    </row>
    <row r="46" spans="2:6">
      <c r="B46" s="10" t="s">
        <v>39</v>
      </c>
      <c r="C46" s="68">
        <v>0.20659062103929024</v>
      </c>
      <c r="D46" s="69">
        <f>100%-Tabla113[[#This Row],[SI]]</f>
        <v>0.79340937896070973</v>
      </c>
    </row>
    <row r="47" spans="2:6">
      <c r="B47" s="10" t="s">
        <v>33</v>
      </c>
      <c r="C47" s="68">
        <v>0.25</v>
      </c>
      <c r="D47" s="69">
        <f>100%-Tabla113[[#This Row],[SI]]</f>
        <v>0.75</v>
      </c>
    </row>
    <row r="48" spans="2:6">
      <c r="B48" s="11" t="s">
        <v>32</v>
      </c>
      <c r="C48" s="70">
        <v>0.3</v>
      </c>
      <c r="D48" s="69">
        <f>100%-Tabla113[[#This Row],[SI]]</f>
        <v>0.7</v>
      </c>
    </row>
    <row r="49" spans="2:6">
      <c r="B49" s="72"/>
      <c r="C49" s="73"/>
      <c r="D49" s="74"/>
    </row>
    <row r="50" spans="2:6">
      <c r="B50" s="72"/>
      <c r="C50" s="73"/>
      <c r="D50" s="74"/>
    </row>
    <row r="51" spans="2:6">
      <c r="B51" s="72"/>
      <c r="C51" s="73"/>
      <c r="D51" s="74"/>
    </row>
    <row r="52" spans="2:6">
      <c r="B52" s="72"/>
      <c r="C52" s="73"/>
      <c r="D52" s="74"/>
    </row>
    <row r="53" spans="2:6" ht="19.5" customHeight="1">
      <c r="B53" s="72"/>
      <c r="C53" s="73"/>
      <c r="D53" s="74"/>
    </row>
    <row r="54" spans="2:6" ht="19.5" customHeight="1">
      <c r="B54" s="72"/>
      <c r="C54" s="73"/>
      <c r="D54" s="74"/>
    </row>
    <row r="55" spans="2:6" ht="19.5" customHeight="1">
      <c r="B55" s="72"/>
      <c r="C55" s="73"/>
      <c r="D55" s="74"/>
    </row>
    <row r="56" spans="2:6" ht="19.5" customHeight="1">
      <c r="B56" s="72"/>
      <c r="C56" s="73"/>
      <c r="D56" s="74"/>
    </row>
    <row r="57" spans="2:6" ht="19.5" customHeight="1">
      <c r="B57" s="72"/>
      <c r="C57" s="73"/>
      <c r="D57" s="74"/>
    </row>
    <row r="58" spans="2:6" ht="19.5" customHeight="1">
      <c r="B58" s="72"/>
      <c r="C58" s="73"/>
      <c r="D58" s="74"/>
    </row>
    <row r="61" spans="2:6" ht="15">
      <c r="B61" s="2" t="s">
        <v>81</v>
      </c>
    </row>
    <row r="62" spans="2:6" ht="15">
      <c r="F62" s="46" t="s">
        <v>88</v>
      </c>
    </row>
    <row r="63" spans="2:6" ht="15">
      <c r="B63" s="67" t="s">
        <v>46</v>
      </c>
      <c r="C63" s="65" t="s">
        <v>4</v>
      </c>
      <c r="D63" s="66" t="s">
        <v>67</v>
      </c>
    </row>
    <row r="64" spans="2:6">
      <c r="B64" s="10" t="s">
        <v>40</v>
      </c>
      <c r="C64" s="68">
        <v>2.6440037771482499E-2</v>
      </c>
      <c r="D64" s="69">
        <f>100%-Tabla114[[#This Row],[SI]]</f>
        <v>0.97355996222851748</v>
      </c>
    </row>
    <row r="65" spans="2:4">
      <c r="B65" s="10" t="s">
        <v>41</v>
      </c>
      <c r="C65" s="68">
        <v>0.04</v>
      </c>
      <c r="D65" s="69">
        <f>100%-Tabla114[[#This Row],[SI]]</f>
        <v>0.96</v>
      </c>
    </row>
    <row r="66" spans="2:4">
      <c r="B66" s="10" t="s">
        <v>42</v>
      </c>
      <c r="C66" s="68">
        <v>5.8823529411764712E-2</v>
      </c>
      <c r="D66" s="69">
        <f>100%-Tabla114[[#This Row],[SI]]</f>
        <v>0.94117647058823528</v>
      </c>
    </row>
    <row r="67" spans="2:4">
      <c r="B67" s="10" t="s">
        <v>31</v>
      </c>
      <c r="C67" s="68">
        <v>0.1111111111111111</v>
      </c>
      <c r="D67" s="69">
        <f>100%-Tabla114[[#This Row],[SI]]</f>
        <v>0.88888888888888884</v>
      </c>
    </row>
    <row r="68" spans="2:4">
      <c r="B68" s="11" t="s">
        <v>37</v>
      </c>
      <c r="C68" s="70">
        <v>0.1111111111111111</v>
      </c>
      <c r="D68" s="69">
        <f>100%-Tabla114[[#This Row],[SI]]</f>
        <v>0.88888888888888884</v>
      </c>
    </row>
  </sheetData>
  <mergeCells count="2">
    <mergeCell ref="A1:K2"/>
    <mergeCell ref="L1:M2"/>
  </mergeCells>
  <hyperlinks>
    <hyperlink ref="F4" location="Contenido!A1" display="Contenido"/>
    <hyperlink ref="F23" location="Contenido!A1" display="Contenido"/>
    <hyperlink ref="F42" location="Contenido!A1" display="Contenido"/>
    <hyperlink ref="F62" location="Contenido!A1" display="Contenido"/>
  </hyperlink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Nacionales</vt:lpstr>
      <vt:lpstr>Por tamaño</vt:lpstr>
      <vt:lpstr>Por tipo de actividad</vt:lpstr>
      <vt:lpstr>Por provincia</vt:lpstr>
    </vt:vector>
  </TitlesOfParts>
  <Company>INEC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pdiaz</dc:creator>
  <cp:lastModifiedBy>INEC Maria Jose Murgueitio</cp:lastModifiedBy>
  <dcterms:created xsi:type="dcterms:W3CDTF">2012-01-04T14:11:20Z</dcterms:created>
  <dcterms:modified xsi:type="dcterms:W3CDTF">2012-06-22T12:24:34Z</dcterms:modified>
</cp:coreProperties>
</file>